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107\zamowienia\DOKUMENTY DZIAŁU !\NOWA USTAWA\2023\Zamówienia do 130 tys\245 Pu 2023 Tusze i tonery\Zapytanie ofertowe\na platformę\"/>
    </mc:Choice>
  </mc:AlternateContent>
  <xr:revisionPtr revIDLastSave="0" documentId="13_ncr:1_{C417E575-5DDA-4BD5-88FF-BDE9764B1D7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definedNames>
    <definedName name="_xlnm.Print_Area" localSheetId="0">Arkusz1!$A$2:$J$49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8" i="1" l="1"/>
  <c r="G48" i="1"/>
  <c r="G47" i="1"/>
  <c r="G46" i="1"/>
  <c r="I46" i="1" s="1"/>
  <c r="J46" i="1" s="1"/>
  <c r="G45" i="1"/>
  <c r="I45" i="1" s="1"/>
  <c r="G44" i="1"/>
  <c r="G34" i="1"/>
  <c r="I33" i="1"/>
  <c r="J33" i="1" s="1"/>
  <c r="G33" i="1"/>
  <c r="G32" i="1"/>
  <c r="I32" i="1" s="1"/>
  <c r="G31" i="1"/>
  <c r="G30" i="1"/>
  <c r="I30" i="1" s="1"/>
  <c r="J30" i="1" s="1"/>
  <c r="G29" i="1"/>
  <c r="I29" i="1" s="1"/>
  <c r="J29" i="1" s="1"/>
  <c r="G28" i="1"/>
  <c r="I28" i="1" s="1"/>
  <c r="G27" i="1"/>
  <c r="G26" i="1"/>
  <c r="I26" i="1" s="1"/>
  <c r="J26" i="1" s="1"/>
  <c r="I25" i="1"/>
  <c r="J25" i="1" s="1"/>
  <c r="G25" i="1"/>
  <c r="G24" i="1"/>
  <c r="I24" i="1" s="1"/>
  <c r="G23" i="1"/>
  <c r="G22" i="1"/>
  <c r="I22" i="1" s="1"/>
  <c r="J22" i="1" s="1"/>
  <c r="G21" i="1"/>
  <c r="G20" i="1"/>
  <c r="I20" i="1" s="1"/>
  <c r="G19" i="1"/>
  <c r="G18" i="1"/>
  <c r="I18" i="1" s="1"/>
  <c r="J18" i="1" s="1"/>
  <c r="I17" i="1"/>
  <c r="G17" i="1"/>
  <c r="G16" i="1"/>
  <c r="I16" i="1" s="1"/>
  <c r="G15" i="1"/>
  <c r="G14" i="1"/>
  <c r="I14" i="1" s="1"/>
  <c r="J14" i="1" s="1"/>
  <c r="G13" i="1"/>
  <c r="J11" i="1"/>
  <c r="I11" i="1"/>
  <c r="I10" i="1"/>
  <c r="J10" i="1" s="1"/>
  <c r="G9" i="1"/>
  <c r="I9" i="1" s="1"/>
  <c r="G8" i="1"/>
  <c r="G7" i="1"/>
  <c r="I7" i="1" s="1"/>
  <c r="J7" i="1" s="1"/>
  <c r="I6" i="1"/>
  <c r="G6" i="1"/>
  <c r="G5" i="1"/>
  <c r="I5" i="1" s="1"/>
  <c r="G4" i="1"/>
  <c r="G49" i="1" s="1"/>
  <c r="J31" i="1" l="1"/>
  <c r="I4" i="1"/>
  <c r="I15" i="1"/>
  <c r="J15" i="1" s="1"/>
  <c r="I23" i="1"/>
  <c r="J23" i="1" s="1"/>
  <c r="I13" i="1"/>
  <c r="J13" i="1" s="1"/>
  <c r="J19" i="1"/>
  <c r="I21" i="1"/>
  <c r="J21" i="1" s="1"/>
  <c r="J6" i="1"/>
  <c r="I8" i="1"/>
  <c r="J8" i="1" s="1"/>
  <c r="J17" i="1"/>
  <c r="I19" i="1"/>
  <c r="I27" i="1"/>
  <c r="J27" i="1" s="1"/>
  <c r="I44" i="1"/>
  <c r="J44" i="1" s="1"/>
  <c r="J48" i="1"/>
  <c r="I31" i="1"/>
  <c r="J34" i="1"/>
  <c r="J5" i="1"/>
  <c r="J9" i="1"/>
  <c r="J16" i="1"/>
  <c r="J20" i="1"/>
  <c r="J24" i="1"/>
  <c r="J28" i="1"/>
  <c r="J32" i="1"/>
  <c r="J45" i="1"/>
  <c r="J4" i="1"/>
  <c r="I34" i="1"/>
  <c r="I47" i="1"/>
  <c r="J47" i="1" s="1"/>
  <c r="J49" i="1" l="1"/>
  <c r="I49" i="1"/>
</calcChain>
</file>

<file path=xl/sharedStrings.xml><?xml version="1.0" encoding="utf-8"?>
<sst xmlns="http://schemas.openxmlformats.org/spreadsheetml/2006/main" count="147" uniqueCount="94">
  <si>
    <t>Lp.</t>
  </si>
  <si>
    <t>Rodzaj</t>
  </si>
  <si>
    <t>Kod producenta tuszu org.</t>
  </si>
  <si>
    <t>Ilość (sztuki)</t>
  </si>
  <si>
    <t>Wartość jednostkowa</t>
  </si>
  <si>
    <t>Wartość netto</t>
  </si>
  <si>
    <t>Podatek VAT [%]</t>
  </si>
  <si>
    <t>Wartość podatku VAT</t>
  </si>
  <si>
    <t>Wartość brutto</t>
  </si>
  <si>
    <t>TUSZE</t>
  </si>
  <si>
    <t>TUSZ XL HP OFFICEJET 202 ( HP 651 XL )</t>
  </si>
  <si>
    <t>C2P10AE</t>
  </si>
  <si>
    <t>Czarny</t>
  </si>
  <si>
    <t>C2P11AE</t>
  </si>
  <si>
    <t>Kolor</t>
  </si>
  <si>
    <t>TUSZ HP 304 Black</t>
  </si>
  <si>
    <t>N9K06AE</t>
  </si>
  <si>
    <t>TUSZ HP 304 Color</t>
  </si>
  <si>
    <t>N9K05AE</t>
  </si>
  <si>
    <t>HP Deskjet D2660</t>
  </si>
  <si>
    <t>CC640EE</t>
  </si>
  <si>
    <t>CC643EE</t>
  </si>
  <si>
    <t>HP Officejet 250 Mobile ( HP 62 XL )</t>
  </si>
  <si>
    <t>C2P05AE</t>
  </si>
  <si>
    <t>C2P07AE</t>
  </si>
  <si>
    <t>TONERY</t>
  </si>
  <si>
    <t>Toner XL HP LASERJET PRO MFP M428fdn</t>
  </si>
  <si>
    <t>CF259A</t>
  </si>
  <si>
    <t>TONER HP P3015dn</t>
  </si>
  <si>
    <t>CE255A</t>
  </si>
  <si>
    <t>HP Laserjet M110we – oryginalny</t>
  </si>
  <si>
    <t>W1420A</t>
  </si>
  <si>
    <t>TONER HP 1566 1560/1566/1600/1606/1601</t>
  </si>
  <si>
    <t>CE278A</t>
  </si>
  <si>
    <t>TONER HP 2055/2035/2030/2050</t>
  </si>
  <si>
    <t>CE505A</t>
  </si>
  <si>
    <t>TONER HP LASERJET M1212</t>
  </si>
  <si>
    <t>CE285A</t>
  </si>
  <si>
    <t>TONER HP M2727 P2014/P2015-d,dn,n,x</t>
  </si>
  <si>
    <t>Q7553A</t>
  </si>
  <si>
    <t>TONER HP P1006/1005</t>
  </si>
  <si>
    <t>CB435A</t>
  </si>
  <si>
    <t>HPM15</t>
  </si>
  <si>
    <t>CF244A</t>
  </si>
  <si>
    <t>HP M402dne</t>
  </si>
  <si>
    <t>CF226A</t>
  </si>
  <si>
    <t>HP MFP M130 fw</t>
  </si>
  <si>
    <t>CF217A</t>
  </si>
  <si>
    <t>HP LJ CP2025 – oryginalny</t>
  </si>
  <si>
    <t>CC530A</t>
  </si>
  <si>
    <t>CC531A</t>
  </si>
  <si>
    <t>Niebieski</t>
  </si>
  <si>
    <t>CC533A</t>
  </si>
  <si>
    <t>Magenta</t>
  </si>
  <si>
    <t>CC532A</t>
  </si>
  <si>
    <t>Żółty</t>
  </si>
  <si>
    <t>HP 452 dn - oryginalny</t>
  </si>
  <si>
    <t>CF410A</t>
  </si>
  <si>
    <t>CF411A</t>
  </si>
  <si>
    <t>CF413A</t>
  </si>
  <si>
    <t>CF412A</t>
  </si>
  <si>
    <t>TONER HP M125/127/128</t>
  </si>
  <si>
    <t>CF283A </t>
  </si>
  <si>
    <t>HP LJ 137fnw</t>
  </si>
  <si>
    <t>W1106A</t>
  </si>
  <si>
    <t>Lexmark MB2236</t>
  </si>
  <si>
    <t>B222000</t>
  </si>
  <si>
    <t>Brother HL-L6400DW</t>
  </si>
  <si>
    <t>TN-3430</t>
  </si>
  <si>
    <t>Brother HL-L2372DN</t>
  </si>
  <si>
    <t>TN-2411</t>
  </si>
  <si>
    <t>Brother MFC-L2712DN</t>
  </si>
  <si>
    <t>TN-2421</t>
  </si>
  <si>
    <t>Brother MFC-L3370DW</t>
  </si>
  <si>
    <t>TN-243BK</t>
  </si>
  <si>
    <t>TN-247C</t>
  </si>
  <si>
    <t>TN-247M</t>
  </si>
  <si>
    <t>Czerwony</t>
  </si>
  <si>
    <t>TN-247Y</t>
  </si>
  <si>
    <t>TONER SAMSUNG ML-2571N</t>
  </si>
  <si>
    <t>SU863A</t>
  </si>
  <si>
    <t>KSEROKOPIARKI</t>
  </si>
  <si>
    <t>TONER KONICA MINOLTA</t>
  </si>
  <si>
    <t>TN-414</t>
  </si>
  <si>
    <t>Konica Minolta C364e - oryginalny</t>
  </si>
  <si>
    <t>A33K4D0 / TN321K</t>
  </si>
  <si>
    <t>A33K3D0 / TN321M</t>
  </si>
  <si>
    <t>A33K450 / TN321C </t>
  </si>
  <si>
    <t>A33K2D0 / TN321Y</t>
  </si>
  <si>
    <t>SUMA</t>
  </si>
  <si>
    <t>Nr postępowania: 245/Pu/2023</t>
  </si>
  <si>
    <t>Sukcesywne dostawy tonerów i tuszy</t>
  </si>
  <si>
    <t>Załącznik nr 2</t>
  </si>
  <si>
    <t>data, podpis …........................................................................................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</si>
</sst>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FDEADA"/>
        <bgColor rgb="FFFCD5B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" fillId="2" borderId="2" xfId="0" applyFont="1" applyFill="1" applyBorder="1"/>
    <xf numFmtId="0" fontId="0" fillId="2" borderId="2" xfId="0" applyFill="1" applyBorder="1"/>
    <xf numFmtId="0" fontId="0" fillId="0" borderId="1" xfId="0" applyBorder="1" applyAlignment="1">
      <alignment horizontal="center" vertical="center"/>
    </xf>
    <xf numFmtId="0" fontId="0" fillId="3" borderId="2" xfId="0" applyFill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2" fontId="0" fillId="0" borderId="2" xfId="0" applyNumberFormat="1" applyBorder="1"/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/>
    <xf numFmtId="0" fontId="2" fillId="0" borderId="0" xfId="0" applyFont="1"/>
    <xf numFmtId="0" fontId="0" fillId="2" borderId="4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2" fontId="0" fillId="2" borderId="2" xfId="0" applyNumberFormat="1" applyFill="1" applyBorder="1"/>
    <xf numFmtId="1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1" fillId="3" borderId="2" xfId="0" applyFont="1" applyFill="1" applyBorder="1" applyAlignment="1">
      <alignment wrapText="1"/>
    </xf>
    <xf numFmtId="1" fontId="0" fillId="0" borderId="0" xfId="0" applyNumberFormat="1"/>
    <xf numFmtId="2" fontId="0" fillId="0" borderId="0" xfId="0" applyNumberFormat="1"/>
    <xf numFmtId="0" fontId="2" fillId="3" borderId="2" xfId="0" applyFont="1" applyFill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2" borderId="2" xfId="0" applyFill="1" applyBorder="1" applyAlignment="1">
      <alignment horizontal="center" vertical="center"/>
    </xf>
    <xf numFmtId="0" fontId="0" fillId="3" borderId="5" xfId="0" applyFill="1" applyBorder="1" applyAlignment="1">
      <alignment wrapText="1"/>
    </xf>
    <xf numFmtId="0" fontId="0" fillId="0" borderId="5" xfId="0" applyBorder="1" applyAlignment="1">
      <alignment wrapText="1"/>
    </xf>
    <xf numFmtId="1" fontId="0" fillId="0" borderId="5" xfId="0" applyNumberFormat="1" applyBorder="1" applyAlignment="1">
      <alignment horizontal="center" vertical="center"/>
    </xf>
    <xf numFmtId="2" fontId="0" fillId="0" borderId="5" xfId="0" applyNumberFormat="1" applyBorder="1"/>
    <xf numFmtId="0" fontId="1" fillId="3" borderId="5" xfId="0" applyFont="1" applyFill="1" applyBorder="1" applyAlignment="1">
      <alignment wrapText="1"/>
    </xf>
    <xf numFmtId="2" fontId="0" fillId="4" borderId="2" xfId="0" applyNumberFormat="1" applyFill="1" applyBorder="1"/>
    <xf numFmtId="2" fontId="0" fillId="4" borderId="6" xfId="0" applyNumberFormat="1" applyFill="1" applyBorder="1"/>
    <xf numFmtId="0" fontId="1" fillId="4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right" vertical="top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tabSelected="1" topLeftCell="A22" zoomScaleNormal="100" workbookViewId="0">
      <selection activeCell="E45" sqref="E45"/>
    </sheetView>
  </sheetViews>
  <sheetFormatPr defaultColWidth="8.7109375" defaultRowHeight="15" x14ac:dyDescent="0.25"/>
  <cols>
    <col min="1" max="1" width="7.5703125" style="1" customWidth="1"/>
    <col min="2" max="2" width="51.85546875" customWidth="1"/>
    <col min="3" max="3" width="13.7109375" customWidth="1"/>
    <col min="4" max="4" width="18.42578125" customWidth="1"/>
    <col min="5" max="9" width="15.28515625" customWidth="1"/>
    <col min="10" max="10" width="18.28515625" customWidth="1"/>
    <col min="12" max="12" width="10.5703125" customWidth="1"/>
  </cols>
  <sheetData>
    <row r="1" spans="1:10" ht="63" customHeight="1" x14ac:dyDescent="0.25">
      <c r="A1" s="39" t="s">
        <v>90</v>
      </c>
      <c r="B1" s="39"/>
      <c r="C1" s="40" t="s">
        <v>91</v>
      </c>
      <c r="D1" s="41"/>
      <c r="E1" s="41"/>
      <c r="F1" s="41"/>
      <c r="G1" s="41"/>
      <c r="H1" s="41"/>
      <c r="I1" s="42" t="s">
        <v>92</v>
      </c>
      <c r="J1" s="42"/>
    </row>
    <row r="2" spans="1:10" ht="45" x14ac:dyDescent="0.25">
      <c r="A2" s="2" t="s">
        <v>0</v>
      </c>
      <c r="B2" s="3" t="s">
        <v>1</v>
      </c>
      <c r="C2" s="4" t="s">
        <v>2</v>
      </c>
      <c r="D2" s="3" t="s">
        <v>1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3" t="s">
        <v>8</v>
      </c>
    </row>
    <row r="3" spans="1:10" x14ac:dyDescent="0.25">
      <c r="A3" s="5"/>
      <c r="B3" s="6" t="s">
        <v>9</v>
      </c>
      <c r="C3" s="6"/>
      <c r="D3" s="6"/>
      <c r="E3" s="7"/>
      <c r="F3" s="7"/>
      <c r="G3" s="7"/>
      <c r="H3" s="7"/>
      <c r="I3" s="7"/>
      <c r="J3" s="7"/>
    </row>
    <row r="4" spans="1:10" x14ac:dyDescent="0.25">
      <c r="A4" s="8">
        <v>1</v>
      </c>
      <c r="B4" s="9" t="s">
        <v>10</v>
      </c>
      <c r="C4" s="10" t="s">
        <v>11</v>
      </c>
      <c r="D4" s="10" t="s">
        <v>12</v>
      </c>
      <c r="E4" s="11">
        <v>700</v>
      </c>
      <c r="F4" s="12"/>
      <c r="G4" s="10">
        <f t="shared" ref="G4:G9" si="0">E4*F4</f>
        <v>0</v>
      </c>
      <c r="H4" s="12">
        <v>0.23</v>
      </c>
      <c r="I4" s="12">
        <f t="shared" ref="I4:I11" si="1">G4*H4</f>
        <v>0</v>
      </c>
      <c r="J4" s="12">
        <f t="shared" ref="J4:J11" si="2">G4+I4</f>
        <v>0</v>
      </c>
    </row>
    <row r="5" spans="1:10" x14ac:dyDescent="0.25">
      <c r="A5" s="8">
        <v>2</v>
      </c>
      <c r="B5" s="9" t="s">
        <v>10</v>
      </c>
      <c r="C5" s="10" t="s">
        <v>13</v>
      </c>
      <c r="D5" s="10" t="s">
        <v>14</v>
      </c>
      <c r="E5" s="11">
        <v>150</v>
      </c>
      <c r="F5" s="12"/>
      <c r="G5" s="10">
        <f t="shared" si="0"/>
        <v>0</v>
      </c>
      <c r="H5" s="12">
        <v>0.23</v>
      </c>
      <c r="I5" s="12">
        <f t="shared" si="1"/>
        <v>0</v>
      </c>
      <c r="J5" s="12">
        <f t="shared" si="2"/>
        <v>0</v>
      </c>
    </row>
    <row r="6" spans="1:10" s="18" customFormat="1" x14ac:dyDescent="0.25">
      <c r="A6" s="13">
        <v>3</v>
      </c>
      <c r="B6" s="14" t="s">
        <v>15</v>
      </c>
      <c r="C6" s="15" t="s">
        <v>16</v>
      </c>
      <c r="D6" s="15" t="s">
        <v>12</v>
      </c>
      <c r="E6" s="16">
        <v>1</v>
      </c>
      <c r="F6" s="17"/>
      <c r="G6" s="15">
        <f t="shared" si="0"/>
        <v>0</v>
      </c>
      <c r="H6" s="17">
        <v>0.23</v>
      </c>
      <c r="I6" s="17">
        <f t="shared" si="1"/>
        <v>0</v>
      </c>
      <c r="J6" s="17">
        <f t="shared" si="2"/>
        <v>0</v>
      </c>
    </row>
    <row r="7" spans="1:10" s="18" customFormat="1" x14ac:dyDescent="0.25">
      <c r="A7" s="13">
        <v>4</v>
      </c>
      <c r="B7" s="14" t="s">
        <v>17</v>
      </c>
      <c r="C7" s="15" t="s">
        <v>18</v>
      </c>
      <c r="D7" s="15" t="s">
        <v>14</v>
      </c>
      <c r="E7" s="16">
        <v>1</v>
      </c>
      <c r="F7" s="17"/>
      <c r="G7" s="15">
        <f t="shared" si="0"/>
        <v>0</v>
      </c>
      <c r="H7" s="17">
        <v>0.23</v>
      </c>
      <c r="I7" s="17">
        <f t="shared" si="1"/>
        <v>0</v>
      </c>
      <c r="J7" s="17">
        <f t="shared" si="2"/>
        <v>0</v>
      </c>
    </row>
    <row r="8" spans="1:10" x14ac:dyDescent="0.25">
      <c r="A8" s="8">
        <v>5</v>
      </c>
      <c r="B8" s="9" t="s">
        <v>19</v>
      </c>
      <c r="C8" s="10" t="s">
        <v>20</v>
      </c>
      <c r="D8" s="10" t="s">
        <v>12</v>
      </c>
      <c r="E8" s="11">
        <v>1</v>
      </c>
      <c r="F8" s="12"/>
      <c r="G8" s="10">
        <f t="shared" si="0"/>
        <v>0</v>
      </c>
      <c r="H8" s="12">
        <v>0.23</v>
      </c>
      <c r="I8" s="12">
        <f t="shared" si="1"/>
        <v>0</v>
      </c>
      <c r="J8" s="12">
        <f t="shared" si="2"/>
        <v>0</v>
      </c>
    </row>
    <row r="9" spans="1:10" x14ac:dyDescent="0.25">
      <c r="A9" s="8">
        <v>6</v>
      </c>
      <c r="B9" s="9" t="s">
        <v>19</v>
      </c>
      <c r="C9" s="10" t="s">
        <v>21</v>
      </c>
      <c r="D9" s="10" t="s">
        <v>14</v>
      </c>
      <c r="E9" s="11">
        <v>1</v>
      </c>
      <c r="F9" s="12"/>
      <c r="G9" s="10">
        <f t="shared" si="0"/>
        <v>0</v>
      </c>
      <c r="H9" s="12">
        <v>0.23</v>
      </c>
      <c r="I9" s="12">
        <f t="shared" si="1"/>
        <v>0</v>
      </c>
      <c r="J9" s="12">
        <f t="shared" si="2"/>
        <v>0</v>
      </c>
    </row>
    <row r="10" spans="1:10" x14ac:dyDescent="0.25">
      <c r="A10" s="8">
        <v>7</v>
      </c>
      <c r="B10" s="9" t="s">
        <v>22</v>
      </c>
      <c r="C10" s="10" t="s">
        <v>23</v>
      </c>
      <c r="D10" s="10" t="s">
        <v>12</v>
      </c>
      <c r="E10" s="11">
        <v>100</v>
      </c>
      <c r="F10" s="12"/>
      <c r="G10" s="10">
        <v>0</v>
      </c>
      <c r="H10" s="12">
        <v>0.23</v>
      </c>
      <c r="I10" s="12">
        <f t="shared" si="1"/>
        <v>0</v>
      </c>
      <c r="J10" s="12">
        <f t="shared" si="2"/>
        <v>0</v>
      </c>
    </row>
    <row r="11" spans="1:10" x14ac:dyDescent="0.25">
      <c r="A11" s="8">
        <v>8</v>
      </c>
      <c r="B11" s="9" t="s">
        <v>22</v>
      </c>
      <c r="C11" s="10" t="s">
        <v>24</v>
      </c>
      <c r="D11" s="10" t="s">
        <v>14</v>
      </c>
      <c r="E11" s="11">
        <v>30</v>
      </c>
      <c r="F11" s="12"/>
      <c r="G11" s="10">
        <v>0</v>
      </c>
      <c r="H11" s="12">
        <v>0.23</v>
      </c>
      <c r="I11" s="12">
        <f t="shared" si="1"/>
        <v>0</v>
      </c>
      <c r="J11" s="12">
        <f t="shared" si="2"/>
        <v>0</v>
      </c>
    </row>
    <row r="12" spans="1:10" x14ac:dyDescent="0.25">
      <c r="A12" s="19"/>
      <c r="B12" s="6" t="s">
        <v>25</v>
      </c>
      <c r="C12" s="6"/>
      <c r="D12" s="6"/>
      <c r="E12" s="20"/>
      <c r="F12" s="21"/>
      <c r="G12" s="7"/>
      <c r="H12" s="21"/>
      <c r="I12" s="21"/>
      <c r="J12" s="21"/>
    </row>
    <row r="13" spans="1:10" x14ac:dyDescent="0.25">
      <c r="A13" s="8">
        <v>9</v>
      </c>
      <c r="B13" s="9" t="s">
        <v>26</v>
      </c>
      <c r="C13" s="10" t="s">
        <v>27</v>
      </c>
      <c r="D13" s="10" t="s">
        <v>12</v>
      </c>
      <c r="E13" s="22">
        <v>6</v>
      </c>
      <c r="F13" s="12"/>
      <c r="G13" s="10">
        <f t="shared" ref="G13:G34" si="3">E13*F13</f>
        <v>0</v>
      </c>
      <c r="H13" s="12">
        <v>0.23</v>
      </c>
      <c r="I13" s="12">
        <f t="shared" ref="I13:I34" si="4">G13*H13</f>
        <v>0</v>
      </c>
      <c r="J13" s="12">
        <f t="shared" ref="J13:J34" si="5">G13+I13</f>
        <v>0</v>
      </c>
    </row>
    <row r="14" spans="1:10" x14ac:dyDescent="0.25">
      <c r="A14" s="8">
        <v>10</v>
      </c>
      <c r="B14" s="23" t="s">
        <v>28</v>
      </c>
      <c r="C14" s="24" t="s">
        <v>29</v>
      </c>
      <c r="D14" s="10" t="s">
        <v>12</v>
      </c>
      <c r="E14" s="22">
        <v>35</v>
      </c>
      <c r="F14" s="12"/>
      <c r="G14" s="10">
        <f t="shared" si="3"/>
        <v>0</v>
      </c>
      <c r="H14" s="12">
        <v>0.23</v>
      </c>
      <c r="I14" s="12">
        <f t="shared" si="4"/>
        <v>0</v>
      </c>
      <c r="J14" s="12">
        <f t="shared" si="5"/>
        <v>0</v>
      </c>
    </row>
    <row r="15" spans="1:10" x14ac:dyDescent="0.25">
      <c r="A15" s="8">
        <v>11</v>
      </c>
      <c r="B15" s="25" t="s">
        <v>30</v>
      </c>
      <c r="C15" s="24" t="s">
        <v>31</v>
      </c>
      <c r="D15" s="10" t="s">
        <v>12</v>
      </c>
      <c r="E15" s="22">
        <v>10</v>
      </c>
      <c r="F15" s="12"/>
      <c r="G15" s="10">
        <f t="shared" si="3"/>
        <v>0</v>
      </c>
      <c r="H15" s="12">
        <v>0.23</v>
      </c>
      <c r="I15" s="12">
        <f t="shared" si="4"/>
        <v>0</v>
      </c>
      <c r="J15" s="12">
        <f t="shared" si="5"/>
        <v>0</v>
      </c>
    </row>
    <row r="16" spans="1:10" x14ac:dyDescent="0.25">
      <c r="A16" s="8">
        <v>12</v>
      </c>
      <c r="B16" s="23" t="s">
        <v>32</v>
      </c>
      <c r="C16" s="24" t="s">
        <v>33</v>
      </c>
      <c r="D16" s="10" t="s">
        <v>12</v>
      </c>
      <c r="E16" s="22">
        <v>24</v>
      </c>
      <c r="F16" s="12"/>
      <c r="G16" s="10">
        <f t="shared" si="3"/>
        <v>0</v>
      </c>
      <c r="H16" s="12">
        <v>0.23</v>
      </c>
      <c r="I16" s="12">
        <f t="shared" si="4"/>
        <v>0</v>
      </c>
      <c r="J16" s="12">
        <f t="shared" si="5"/>
        <v>0</v>
      </c>
    </row>
    <row r="17" spans="1:13" x14ac:dyDescent="0.25">
      <c r="A17" s="8">
        <v>13</v>
      </c>
      <c r="B17" s="23" t="s">
        <v>34</v>
      </c>
      <c r="C17" s="24" t="s">
        <v>35</v>
      </c>
      <c r="D17" s="10" t="s">
        <v>12</v>
      </c>
      <c r="E17" s="22">
        <v>50</v>
      </c>
      <c r="F17" s="12"/>
      <c r="G17" s="10">
        <f t="shared" si="3"/>
        <v>0</v>
      </c>
      <c r="H17" s="12">
        <v>0.23</v>
      </c>
      <c r="I17" s="12">
        <f t="shared" si="4"/>
        <v>0</v>
      </c>
      <c r="J17" s="12">
        <f t="shared" si="5"/>
        <v>0</v>
      </c>
    </row>
    <row r="18" spans="1:13" x14ac:dyDescent="0.25">
      <c r="A18" s="8">
        <v>14</v>
      </c>
      <c r="B18" s="23" t="s">
        <v>36</v>
      </c>
      <c r="C18" s="24" t="s">
        <v>37</v>
      </c>
      <c r="D18" s="10" t="s">
        <v>12</v>
      </c>
      <c r="E18" s="22">
        <v>40</v>
      </c>
      <c r="F18" s="12"/>
      <c r="G18" s="10">
        <f t="shared" si="3"/>
        <v>0</v>
      </c>
      <c r="H18" s="12">
        <v>0.23</v>
      </c>
      <c r="I18" s="12">
        <f t="shared" si="4"/>
        <v>0</v>
      </c>
      <c r="J18" s="12">
        <f t="shared" si="5"/>
        <v>0</v>
      </c>
    </row>
    <row r="19" spans="1:13" x14ac:dyDescent="0.25">
      <c r="A19" s="8">
        <v>15</v>
      </c>
      <c r="B19" s="23" t="s">
        <v>38</v>
      </c>
      <c r="C19" s="24" t="s">
        <v>39</v>
      </c>
      <c r="D19" s="10" t="s">
        <v>12</v>
      </c>
      <c r="E19" s="22">
        <v>2</v>
      </c>
      <c r="F19" s="12"/>
      <c r="G19" s="10">
        <f t="shared" si="3"/>
        <v>0</v>
      </c>
      <c r="H19" s="12">
        <v>0.23</v>
      </c>
      <c r="I19" s="12">
        <f t="shared" si="4"/>
        <v>0</v>
      </c>
      <c r="J19" s="12">
        <f t="shared" si="5"/>
        <v>0</v>
      </c>
      <c r="M19" s="26"/>
    </row>
    <row r="20" spans="1:13" x14ac:dyDescent="0.25">
      <c r="A20" s="8">
        <v>16</v>
      </c>
      <c r="B20" s="23" t="s">
        <v>40</v>
      </c>
      <c r="C20" s="24" t="s">
        <v>41</v>
      </c>
      <c r="D20" s="10" t="s">
        <v>12</v>
      </c>
      <c r="E20" s="22">
        <v>2</v>
      </c>
      <c r="F20" s="12"/>
      <c r="G20" s="10">
        <f t="shared" si="3"/>
        <v>0</v>
      </c>
      <c r="H20" s="12">
        <v>0.23</v>
      </c>
      <c r="I20" s="12">
        <f t="shared" si="4"/>
        <v>0</v>
      </c>
      <c r="J20" s="12">
        <f t="shared" si="5"/>
        <v>0</v>
      </c>
      <c r="M20" s="27"/>
    </row>
    <row r="21" spans="1:13" x14ac:dyDescent="0.25">
      <c r="A21" s="8">
        <v>17</v>
      </c>
      <c r="B21" s="23" t="s">
        <v>42</v>
      </c>
      <c r="C21" s="24" t="s">
        <v>43</v>
      </c>
      <c r="D21" s="10" t="s">
        <v>12</v>
      </c>
      <c r="E21" s="22">
        <v>480</v>
      </c>
      <c r="F21" s="12"/>
      <c r="G21" s="10">
        <f t="shared" si="3"/>
        <v>0</v>
      </c>
      <c r="H21" s="12">
        <v>0.23</v>
      </c>
      <c r="I21" s="12">
        <f t="shared" si="4"/>
        <v>0</v>
      </c>
      <c r="J21" s="12">
        <f t="shared" si="5"/>
        <v>0</v>
      </c>
    </row>
    <row r="22" spans="1:13" x14ac:dyDescent="0.25">
      <c r="A22" s="8">
        <v>18</v>
      </c>
      <c r="B22" s="23" t="s">
        <v>44</v>
      </c>
      <c r="C22" s="24" t="s">
        <v>45</v>
      </c>
      <c r="D22" s="10" t="s">
        <v>12</v>
      </c>
      <c r="E22" s="22">
        <v>20</v>
      </c>
      <c r="F22" s="12"/>
      <c r="G22" s="10">
        <f t="shared" si="3"/>
        <v>0</v>
      </c>
      <c r="H22" s="12">
        <v>0.23</v>
      </c>
      <c r="I22" s="12">
        <f t="shared" si="4"/>
        <v>0</v>
      </c>
      <c r="J22" s="12">
        <f t="shared" si="5"/>
        <v>0</v>
      </c>
    </row>
    <row r="23" spans="1:13" x14ac:dyDescent="0.25">
      <c r="A23" s="8">
        <v>19</v>
      </c>
      <c r="B23" s="23" t="s">
        <v>46</v>
      </c>
      <c r="C23" s="24" t="s">
        <v>47</v>
      </c>
      <c r="D23" s="10" t="s">
        <v>12</v>
      </c>
      <c r="E23" s="22">
        <v>20</v>
      </c>
      <c r="F23" s="12"/>
      <c r="G23" s="10">
        <f t="shared" si="3"/>
        <v>0</v>
      </c>
      <c r="H23" s="12">
        <v>0.23</v>
      </c>
      <c r="I23" s="12">
        <f t="shared" si="4"/>
        <v>0</v>
      </c>
      <c r="J23" s="12">
        <f t="shared" si="5"/>
        <v>0</v>
      </c>
    </row>
    <row r="24" spans="1:13" x14ac:dyDescent="0.25">
      <c r="A24" s="8">
        <v>20</v>
      </c>
      <c r="B24" s="25" t="s">
        <v>48</v>
      </c>
      <c r="C24" s="24" t="s">
        <v>49</v>
      </c>
      <c r="D24" s="10" t="s">
        <v>12</v>
      </c>
      <c r="E24" s="22">
        <v>2</v>
      </c>
      <c r="F24" s="12"/>
      <c r="G24" s="10">
        <f t="shared" si="3"/>
        <v>0</v>
      </c>
      <c r="H24" s="12">
        <v>0.23</v>
      </c>
      <c r="I24" s="12">
        <f t="shared" si="4"/>
        <v>0</v>
      </c>
      <c r="J24" s="12">
        <f t="shared" si="5"/>
        <v>0</v>
      </c>
    </row>
    <row r="25" spans="1:13" x14ac:dyDescent="0.25">
      <c r="A25" s="8">
        <v>21</v>
      </c>
      <c r="B25" s="25" t="s">
        <v>48</v>
      </c>
      <c r="C25" s="24" t="s">
        <v>50</v>
      </c>
      <c r="D25" s="24" t="s">
        <v>51</v>
      </c>
      <c r="E25" s="22">
        <v>1</v>
      </c>
      <c r="F25" s="12"/>
      <c r="G25" s="10">
        <f t="shared" si="3"/>
        <v>0</v>
      </c>
      <c r="H25" s="12">
        <v>0.23</v>
      </c>
      <c r="I25" s="12">
        <f t="shared" si="4"/>
        <v>0</v>
      </c>
      <c r="J25" s="12">
        <f t="shared" si="5"/>
        <v>0</v>
      </c>
    </row>
    <row r="26" spans="1:13" x14ac:dyDescent="0.25">
      <c r="A26" s="8">
        <v>22</v>
      </c>
      <c r="B26" s="25" t="s">
        <v>48</v>
      </c>
      <c r="C26" s="24" t="s">
        <v>52</v>
      </c>
      <c r="D26" s="24" t="s">
        <v>53</v>
      </c>
      <c r="E26" s="22">
        <v>1</v>
      </c>
      <c r="F26" s="12"/>
      <c r="G26" s="10">
        <f t="shared" si="3"/>
        <v>0</v>
      </c>
      <c r="H26" s="12">
        <v>0.23</v>
      </c>
      <c r="I26" s="12">
        <f t="shared" si="4"/>
        <v>0</v>
      </c>
      <c r="J26" s="12">
        <f t="shared" si="5"/>
        <v>0</v>
      </c>
    </row>
    <row r="27" spans="1:13" x14ac:dyDescent="0.25">
      <c r="A27" s="8">
        <v>23</v>
      </c>
      <c r="B27" s="25" t="s">
        <v>48</v>
      </c>
      <c r="C27" s="24" t="s">
        <v>54</v>
      </c>
      <c r="D27" s="24" t="s">
        <v>55</v>
      </c>
      <c r="E27" s="22">
        <v>1</v>
      </c>
      <c r="F27" s="12"/>
      <c r="G27" s="10">
        <f t="shared" si="3"/>
        <v>0</v>
      </c>
      <c r="H27" s="12">
        <v>0.23</v>
      </c>
      <c r="I27" s="12">
        <f t="shared" si="4"/>
        <v>0</v>
      </c>
      <c r="J27" s="12">
        <f t="shared" si="5"/>
        <v>0</v>
      </c>
    </row>
    <row r="28" spans="1:13" x14ac:dyDescent="0.25">
      <c r="A28" s="8">
        <v>24</v>
      </c>
      <c r="B28" s="25" t="s">
        <v>56</v>
      </c>
      <c r="C28" s="24" t="s">
        <v>57</v>
      </c>
      <c r="D28" s="24" t="s">
        <v>12</v>
      </c>
      <c r="E28" s="22">
        <v>4</v>
      </c>
      <c r="F28" s="12"/>
      <c r="G28" s="10">
        <f t="shared" si="3"/>
        <v>0</v>
      </c>
      <c r="H28" s="12">
        <v>0.23</v>
      </c>
      <c r="I28" s="12">
        <f t="shared" si="4"/>
        <v>0</v>
      </c>
      <c r="J28" s="12">
        <f t="shared" si="5"/>
        <v>0</v>
      </c>
    </row>
    <row r="29" spans="1:13" x14ac:dyDescent="0.25">
      <c r="A29" s="8">
        <v>25</v>
      </c>
      <c r="B29" s="25" t="s">
        <v>56</v>
      </c>
      <c r="C29" s="24" t="s">
        <v>58</v>
      </c>
      <c r="D29" s="24" t="s">
        <v>51</v>
      </c>
      <c r="E29" s="22">
        <v>2</v>
      </c>
      <c r="F29" s="12"/>
      <c r="G29" s="10">
        <f t="shared" si="3"/>
        <v>0</v>
      </c>
      <c r="H29" s="12">
        <v>0.23</v>
      </c>
      <c r="I29" s="12">
        <f t="shared" si="4"/>
        <v>0</v>
      </c>
      <c r="J29" s="12">
        <f t="shared" si="5"/>
        <v>0</v>
      </c>
    </row>
    <row r="30" spans="1:13" x14ac:dyDescent="0.25">
      <c r="A30" s="8">
        <v>26</v>
      </c>
      <c r="B30" s="25" t="s">
        <v>56</v>
      </c>
      <c r="C30" s="24" t="s">
        <v>59</v>
      </c>
      <c r="D30" s="24" t="s">
        <v>53</v>
      </c>
      <c r="E30" s="22">
        <v>2</v>
      </c>
      <c r="F30" s="12"/>
      <c r="G30" s="10">
        <f t="shared" si="3"/>
        <v>0</v>
      </c>
      <c r="H30" s="12">
        <v>0.23</v>
      </c>
      <c r="I30" s="12">
        <f t="shared" si="4"/>
        <v>0</v>
      </c>
      <c r="J30" s="12">
        <f t="shared" si="5"/>
        <v>0</v>
      </c>
    </row>
    <row r="31" spans="1:13" x14ac:dyDescent="0.25">
      <c r="A31" s="8">
        <v>27</v>
      </c>
      <c r="B31" s="25" t="s">
        <v>56</v>
      </c>
      <c r="C31" s="24" t="s">
        <v>60</v>
      </c>
      <c r="D31" s="24" t="s">
        <v>55</v>
      </c>
      <c r="E31" s="22">
        <v>2</v>
      </c>
      <c r="F31" s="12"/>
      <c r="G31" s="10">
        <f t="shared" si="3"/>
        <v>0</v>
      </c>
      <c r="H31" s="12">
        <v>0.23</v>
      </c>
      <c r="I31" s="12">
        <f t="shared" si="4"/>
        <v>0</v>
      </c>
      <c r="J31" s="12">
        <f t="shared" si="5"/>
        <v>0</v>
      </c>
    </row>
    <row r="32" spans="1:13" x14ac:dyDescent="0.25">
      <c r="A32" s="8">
        <v>28</v>
      </c>
      <c r="B32" s="23" t="s">
        <v>61</v>
      </c>
      <c r="C32" s="24" t="s">
        <v>62</v>
      </c>
      <c r="D32" s="24" t="s">
        <v>12</v>
      </c>
      <c r="E32" s="22">
        <v>16</v>
      </c>
      <c r="F32" s="12"/>
      <c r="G32" s="10">
        <f t="shared" si="3"/>
        <v>0</v>
      </c>
      <c r="H32" s="12">
        <v>0.23</v>
      </c>
      <c r="I32" s="12">
        <f t="shared" si="4"/>
        <v>0</v>
      </c>
      <c r="J32" s="12">
        <f t="shared" si="5"/>
        <v>0</v>
      </c>
      <c r="K32" s="27"/>
    </row>
    <row r="33" spans="1:11" x14ac:dyDescent="0.25">
      <c r="A33" s="8">
        <v>29</v>
      </c>
      <c r="B33" s="23" t="s">
        <v>63</v>
      </c>
      <c r="C33" s="24" t="s">
        <v>64</v>
      </c>
      <c r="D33" s="24" t="s">
        <v>12</v>
      </c>
      <c r="E33" s="22">
        <v>40</v>
      </c>
      <c r="F33" s="12"/>
      <c r="G33" s="10">
        <f t="shared" si="3"/>
        <v>0</v>
      </c>
      <c r="H33" s="12">
        <v>0.23</v>
      </c>
      <c r="I33" s="12">
        <f t="shared" si="4"/>
        <v>0</v>
      </c>
      <c r="J33" s="12">
        <f t="shared" si="5"/>
        <v>0</v>
      </c>
      <c r="K33" s="27"/>
    </row>
    <row r="34" spans="1:11" x14ac:dyDescent="0.25">
      <c r="A34" s="8">
        <v>30</v>
      </c>
      <c r="B34" s="23" t="s">
        <v>65</v>
      </c>
      <c r="C34" s="24" t="s">
        <v>66</v>
      </c>
      <c r="D34" s="24" t="s">
        <v>12</v>
      </c>
      <c r="E34" s="22">
        <v>4</v>
      </c>
      <c r="F34" s="12"/>
      <c r="G34" s="10">
        <f t="shared" si="3"/>
        <v>0</v>
      </c>
      <c r="H34" s="12">
        <v>0.23</v>
      </c>
      <c r="I34" s="12">
        <f t="shared" si="4"/>
        <v>0</v>
      </c>
      <c r="J34" s="12">
        <f t="shared" si="5"/>
        <v>0</v>
      </c>
    </row>
    <row r="35" spans="1:11" x14ac:dyDescent="0.25">
      <c r="A35" s="8">
        <v>31</v>
      </c>
      <c r="B35" s="28" t="s">
        <v>67</v>
      </c>
      <c r="C35" s="29" t="s">
        <v>68</v>
      </c>
      <c r="D35" s="24" t="s">
        <v>12</v>
      </c>
      <c r="E35" s="22">
        <v>8</v>
      </c>
      <c r="F35" s="12"/>
      <c r="G35" s="10">
        <v>0</v>
      </c>
      <c r="H35" s="12">
        <v>0.23</v>
      </c>
      <c r="I35" s="12">
        <v>0</v>
      </c>
      <c r="J35" s="12">
        <v>0</v>
      </c>
    </row>
    <row r="36" spans="1:11" x14ac:dyDescent="0.25">
      <c r="A36" s="8">
        <v>32</v>
      </c>
      <c r="B36" s="28" t="s">
        <v>69</v>
      </c>
      <c r="C36" s="29" t="s">
        <v>70</v>
      </c>
      <c r="D36" s="24" t="s">
        <v>12</v>
      </c>
      <c r="E36" s="22">
        <v>6</v>
      </c>
      <c r="F36" s="12"/>
      <c r="G36" s="10">
        <v>0</v>
      </c>
      <c r="H36" s="12">
        <v>0.23</v>
      </c>
      <c r="I36" s="12">
        <v>0</v>
      </c>
      <c r="J36" s="12">
        <v>0</v>
      </c>
    </row>
    <row r="37" spans="1:11" x14ac:dyDescent="0.25">
      <c r="A37" s="8">
        <v>33</v>
      </c>
      <c r="B37" s="28" t="s">
        <v>71</v>
      </c>
      <c r="C37" s="29" t="s">
        <v>72</v>
      </c>
      <c r="D37" s="24" t="s">
        <v>12</v>
      </c>
      <c r="E37" s="22">
        <v>8</v>
      </c>
      <c r="F37" s="12"/>
      <c r="G37" s="10">
        <v>0</v>
      </c>
      <c r="H37" s="12">
        <v>0.23</v>
      </c>
      <c r="I37" s="12">
        <v>0</v>
      </c>
      <c r="J37" s="12">
        <v>0</v>
      </c>
    </row>
    <row r="38" spans="1:11" x14ac:dyDescent="0.25">
      <c r="A38" s="8">
        <v>34</v>
      </c>
      <c r="B38" s="28" t="s">
        <v>73</v>
      </c>
      <c r="C38" s="29" t="s">
        <v>74</v>
      </c>
      <c r="D38" s="24" t="s">
        <v>12</v>
      </c>
      <c r="E38" s="22">
        <v>8</v>
      </c>
      <c r="F38" s="12"/>
      <c r="G38" s="10">
        <v>0</v>
      </c>
      <c r="H38" s="12">
        <v>0.23</v>
      </c>
      <c r="I38" s="12">
        <v>0</v>
      </c>
      <c r="J38" s="12">
        <v>0</v>
      </c>
    </row>
    <row r="39" spans="1:11" x14ac:dyDescent="0.25">
      <c r="A39" s="8">
        <v>35</v>
      </c>
      <c r="B39" s="28" t="s">
        <v>73</v>
      </c>
      <c r="C39" s="29" t="s">
        <v>75</v>
      </c>
      <c r="D39" s="24" t="s">
        <v>51</v>
      </c>
      <c r="E39" s="22">
        <v>2</v>
      </c>
      <c r="F39" s="12"/>
      <c r="G39" s="10">
        <v>0</v>
      </c>
      <c r="H39" s="12">
        <v>0.23</v>
      </c>
      <c r="I39" s="12">
        <v>0</v>
      </c>
      <c r="J39" s="12">
        <v>0</v>
      </c>
    </row>
    <row r="40" spans="1:11" x14ac:dyDescent="0.25">
      <c r="A40" s="8">
        <v>36</v>
      </c>
      <c r="B40" s="28" t="s">
        <v>73</v>
      </c>
      <c r="C40" s="29" t="s">
        <v>76</v>
      </c>
      <c r="D40" s="24" t="s">
        <v>77</v>
      </c>
      <c r="E40" s="22">
        <v>2</v>
      </c>
      <c r="F40" s="12"/>
      <c r="G40" s="10">
        <v>0</v>
      </c>
      <c r="H40" s="12">
        <v>0.23</v>
      </c>
      <c r="I40" s="12">
        <v>0</v>
      </c>
      <c r="J40" s="12">
        <v>0</v>
      </c>
    </row>
    <row r="41" spans="1:11" x14ac:dyDescent="0.25">
      <c r="A41" s="8">
        <v>37</v>
      </c>
      <c r="B41" s="28" t="s">
        <v>73</v>
      </c>
      <c r="C41" s="29" t="s">
        <v>78</v>
      </c>
      <c r="D41" s="24" t="s">
        <v>55</v>
      </c>
      <c r="E41" s="22">
        <v>2</v>
      </c>
      <c r="F41" s="12"/>
      <c r="G41" s="10">
        <v>0</v>
      </c>
      <c r="H41" s="12">
        <v>0.23</v>
      </c>
      <c r="I41" s="12">
        <v>0</v>
      </c>
      <c r="J41" s="12">
        <v>0</v>
      </c>
    </row>
    <row r="42" spans="1:11" x14ac:dyDescent="0.25">
      <c r="A42" s="8">
        <v>38</v>
      </c>
      <c r="B42" s="9" t="s">
        <v>79</v>
      </c>
      <c r="C42" s="24" t="s">
        <v>80</v>
      </c>
      <c r="D42" s="24" t="s">
        <v>12</v>
      </c>
      <c r="E42" s="22">
        <v>1</v>
      </c>
      <c r="F42" s="12"/>
      <c r="G42" s="10">
        <v>0</v>
      </c>
      <c r="H42" s="12">
        <v>0.23</v>
      </c>
      <c r="I42" s="12">
        <v>0</v>
      </c>
      <c r="J42" s="12">
        <v>0</v>
      </c>
    </row>
    <row r="43" spans="1:11" x14ac:dyDescent="0.25">
      <c r="A43" s="19"/>
      <c r="B43" s="6" t="s">
        <v>81</v>
      </c>
      <c r="C43" s="6"/>
      <c r="D43" s="6"/>
      <c r="E43" s="30"/>
      <c r="F43" s="21"/>
      <c r="G43" s="7"/>
      <c r="H43" s="21"/>
      <c r="I43" s="21"/>
      <c r="J43" s="21"/>
    </row>
    <row r="44" spans="1:11" x14ac:dyDescent="0.25">
      <c r="A44" s="11">
        <v>39</v>
      </c>
      <c r="B44" s="31" t="s">
        <v>82</v>
      </c>
      <c r="C44" s="32" t="s">
        <v>83</v>
      </c>
      <c r="D44" s="32" t="s">
        <v>12</v>
      </c>
      <c r="E44" s="33">
        <v>8</v>
      </c>
      <c r="F44" s="34"/>
      <c r="G44" s="10">
        <f>E44*F44</f>
        <v>0</v>
      </c>
      <c r="H44" s="12">
        <v>0.23</v>
      </c>
      <c r="I44" s="12">
        <f>G44*H44</f>
        <v>0</v>
      </c>
      <c r="J44" s="12">
        <f>G44+I44</f>
        <v>0</v>
      </c>
    </row>
    <row r="45" spans="1:11" ht="30" x14ac:dyDescent="0.25">
      <c r="A45" s="11">
        <v>40</v>
      </c>
      <c r="B45" s="35" t="s">
        <v>84</v>
      </c>
      <c r="C45" s="24" t="s">
        <v>85</v>
      </c>
      <c r="D45" s="32" t="s">
        <v>12</v>
      </c>
      <c r="E45" s="33">
        <v>4</v>
      </c>
      <c r="F45" s="34"/>
      <c r="G45" s="10">
        <f>E45*F45</f>
        <v>0</v>
      </c>
      <c r="H45" s="12">
        <v>0.23</v>
      </c>
      <c r="I45" s="12">
        <f>G45*H45</f>
        <v>0</v>
      </c>
      <c r="J45" s="12">
        <f>G45+I45</f>
        <v>0</v>
      </c>
    </row>
    <row r="46" spans="1:11" ht="30" x14ac:dyDescent="0.25">
      <c r="A46" s="11">
        <v>41</v>
      </c>
      <c r="B46" s="35" t="s">
        <v>84</v>
      </c>
      <c r="C46" s="32" t="s">
        <v>86</v>
      </c>
      <c r="D46" s="32" t="s">
        <v>53</v>
      </c>
      <c r="E46" s="33">
        <v>2</v>
      </c>
      <c r="F46" s="34"/>
      <c r="G46" s="10">
        <f>E46*F46</f>
        <v>0</v>
      </c>
      <c r="H46" s="12">
        <v>0.23</v>
      </c>
      <c r="I46" s="12">
        <f>G46*H46</f>
        <v>0</v>
      </c>
      <c r="J46" s="12">
        <f>G46+I46</f>
        <v>0</v>
      </c>
    </row>
    <row r="47" spans="1:11" ht="30" x14ac:dyDescent="0.25">
      <c r="A47" s="11">
        <v>42</v>
      </c>
      <c r="B47" s="35" t="s">
        <v>84</v>
      </c>
      <c r="C47" s="32" t="s">
        <v>87</v>
      </c>
      <c r="D47" s="32" t="s">
        <v>51</v>
      </c>
      <c r="E47" s="33">
        <v>2</v>
      </c>
      <c r="F47" s="34"/>
      <c r="G47" s="10">
        <f>E47*F47</f>
        <v>0</v>
      </c>
      <c r="H47" s="12">
        <v>0.23</v>
      </c>
      <c r="I47" s="12">
        <f>G47*H47</f>
        <v>0</v>
      </c>
      <c r="J47" s="12">
        <f>G47+I47</f>
        <v>0</v>
      </c>
    </row>
    <row r="48" spans="1:11" ht="30" x14ac:dyDescent="0.25">
      <c r="A48" s="11">
        <v>43</v>
      </c>
      <c r="B48" s="35" t="s">
        <v>84</v>
      </c>
      <c r="C48" s="32" t="s">
        <v>88</v>
      </c>
      <c r="D48" s="32" t="s">
        <v>55</v>
      </c>
      <c r="E48" s="33">
        <v>2</v>
      </c>
      <c r="F48" s="34"/>
      <c r="G48" s="10">
        <f>E48*F48</f>
        <v>0</v>
      </c>
      <c r="H48" s="12">
        <v>0.23</v>
      </c>
      <c r="I48" s="12">
        <f>G48*H48</f>
        <v>0</v>
      </c>
      <c r="J48" s="12">
        <f>G48+I48</f>
        <v>0</v>
      </c>
    </row>
    <row r="49" spans="1:10" ht="37.5" customHeight="1" x14ac:dyDescent="0.25">
      <c r="A49" s="38" t="s">
        <v>89</v>
      </c>
      <c r="B49" s="38"/>
      <c r="C49" s="38"/>
      <c r="D49" s="38"/>
      <c r="E49" s="38"/>
      <c r="F49" s="38"/>
      <c r="G49" s="36">
        <f>SUM(G4:G48)</f>
        <v>0</v>
      </c>
      <c r="H49" s="37"/>
      <c r="I49" s="36">
        <f>SUM(I4:I48)</f>
        <v>0</v>
      </c>
      <c r="J49" s="36">
        <f>SUM(J4:J48)</f>
        <v>0</v>
      </c>
    </row>
    <row r="50" spans="1:10" x14ac:dyDescent="0.25">
      <c r="G50" s="27"/>
      <c r="H50" s="27"/>
      <c r="J50" s="27"/>
    </row>
    <row r="54" spans="1:10" x14ac:dyDescent="0.25">
      <c r="F54" s="43" t="s">
        <v>93</v>
      </c>
      <c r="G54" s="43"/>
      <c r="H54" s="43"/>
      <c r="I54" s="43"/>
      <c r="J54" s="43"/>
    </row>
  </sheetData>
  <mergeCells count="5">
    <mergeCell ref="A49:F49"/>
    <mergeCell ref="A1:B1"/>
    <mergeCell ref="C1:H1"/>
    <mergeCell ref="I1:J1"/>
    <mergeCell ref="F54:J54"/>
  </mergeCells>
  <printOptions horizontalCentered="1"/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Szymon Fąfara</dc:creator>
  <dc:description/>
  <cp:lastModifiedBy>Bogumiła Kołt-Kunecka</cp:lastModifiedBy>
  <cp:revision>4</cp:revision>
  <cp:lastPrinted>2023-07-17T09:02:12Z</cp:lastPrinted>
  <dcterms:created xsi:type="dcterms:W3CDTF">2018-12-13T11:00:55Z</dcterms:created>
  <dcterms:modified xsi:type="dcterms:W3CDTF">2023-07-20T06:39:21Z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