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am 2024\31-40\38_24 Usługa pielęgnacji drzew i krzewów\"/>
    </mc:Choice>
  </mc:AlternateContent>
  <xr:revisionPtr revIDLastSave="0" documentId="13_ncr:1_{4E317801-9F1B-4565-A36F-389D1F283DFC}" xr6:coauthVersionLast="47" xr6:coauthVersionMax="47" xr10:uidLastSave="{00000000-0000-0000-0000-000000000000}"/>
  <bookViews>
    <workbookView xWindow="-120" yWindow="-120" windowWidth="29040" windowHeight="15720" xr2:uid="{70A1E576-9EC3-4187-BAE8-FE87D71944E1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8" i="1" l="1"/>
  <c r="I76" i="1"/>
  <c r="I75" i="1"/>
  <c r="I74" i="1"/>
  <c r="I73" i="1"/>
  <c r="I70" i="1"/>
  <c r="I67" i="1"/>
  <c r="I64" i="1"/>
  <c r="I61" i="1"/>
  <c r="I58" i="1"/>
  <c r="I55" i="1"/>
  <c r="I52" i="1"/>
  <c r="I49" i="1"/>
  <c r="I46" i="1"/>
  <c r="I43" i="1"/>
  <c r="I40" i="1"/>
  <c r="I39" i="1"/>
  <c r="I38" i="1"/>
  <c r="I37" i="1"/>
  <c r="I36" i="1"/>
  <c r="I35" i="1"/>
  <c r="I31" i="1"/>
  <c r="I27" i="1"/>
  <c r="I23" i="1"/>
  <c r="I19" i="1"/>
  <c r="H61" i="1"/>
  <c r="H58" i="1"/>
  <c r="H39" i="1"/>
  <c r="H38" i="1"/>
  <c r="H35" i="1"/>
  <c r="H31" i="1"/>
  <c r="H23" i="1"/>
  <c r="G75" i="1"/>
  <c r="H75" i="1" s="1"/>
  <c r="G74" i="1"/>
  <c r="H74" i="1" s="1"/>
  <c r="G73" i="1"/>
  <c r="H73" i="1" s="1"/>
  <c r="G70" i="1"/>
  <c r="H70" i="1" s="1"/>
  <c r="G67" i="1"/>
  <c r="H67" i="1" s="1"/>
  <c r="G64" i="1"/>
  <c r="H64" i="1" s="1"/>
  <c r="G61" i="1"/>
  <c r="G58" i="1"/>
  <c r="G55" i="1"/>
  <c r="H55" i="1" s="1"/>
  <c r="G52" i="1"/>
  <c r="H52" i="1" s="1"/>
  <c r="G49" i="1"/>
  <c r="H49" i="1" s="1"/>
  <c r="G46" i="1"/>
  <c r="H46" i="1" s="1"/>
  <c r="G43" i="1"/>
  <c r="H43" i="1" s="1"/>
  <c r="G40" i="1"/>
  <c r="H40" i="1" s="1"/>
  <c r="G39" i="1"/>
  <c r="G38" i="1"/>
  <c r="G37" i="1"/>
  <c r="H37" i="1" s="1"/>
  <c r="G36" i="1"/>
  <c r="H36" i="1" s="1"/>
  <c r="G35" i="1"/>
  <c r="G31" i="1"/>
  <c r="G27" i="1"/>
  <c r="H27" i="1" s="1"/>
  <c r="G23" i="1"/>
  <c r="G19" i="1"/>
  <c r="H19" i="1" s="1"/>
  <c r="G15" i="1"/>
  <c r="H15" i="1" s="1"/>
  <c r="I15" i="1" l="1"/>
</calcChain>
</file>

<file path=xl/sharedStrings.xml><?xml version="1.0" encoding="utf-8"?>
<sst xmlns="http://schemas.openxmlformats.org/spreadsheetml/2006/main" count="159" uniqueCount="87">
  <si>
    <t>Załącznik nr 6 do IDW
na usługę „Usługa pielęgnacji drzew i krzewów na terenie miasta Pruszcz Gdański, w okresie od dnia zawarcia umowy do 29.02.2028 r.”</t>
  </si>
  <si>
    <t>do oferty złożonej w przetargu nieograniczonym</t>
  </si>
  <si>
    <t>Znak sprawy: ZP.271.38.2024</t>
  </si>
  <si>
    <t>FORMULARZ CENOWY</t>
  </si>
  <si>
    <t>na zadanie pn. Usługa pielęgnacji drzew i krzewów na terenie miasta Pruszcz Gdański,</t>
  </si>
  <si>
    <t>w okresie od dnia zawarcia umowy do 29.02.2028 r.</t>
  </si>
  <si>
    <t>Czynności</t>
  </si>
  <si>
    <t xml:space="preserve">Opis wykonywanych czynności </t>
  </si>
  <si>
    <t>Jednostka miary czynności</t>
  </si>
  <si>
    <t>Liczba jednostek rocznie</t>
  </si>
  <si>
    <t>Cena jednostkowa netto</t>
  </si>
  <si>
    <t>Wartość w złotych brutto rocznie</t>
  </si>
  <si>
    <t>(kol 6 x 7)</t>
  </si>
  <si>
    <t>Wartość w złotych netto rocznie                    (kol. 4 x 5)</t>
  </si>
  <si>
    <t>1.</t>
  </si>
  <si>
    <t>2.</t>
  </si>
  <si>
    <t>3.</t>
  </si>
  <si>
    <t>4.</t>
  </si>
  <si>
    <t>5.</t>
  </si>
  <si>
    <t>6.</t>
  </si>
  <si>
    <t>7.</t>
  </si>
  <si>
    <t>8.</t>
  </si>
  <si>
    <t>Cięcie drzew</t>
  </si>
  <si>
    <t>Z wywozem ściętych gałęzi</t>
  </si>
  <si>
    <t>Formowanie korony, prześwietlenie, odmładzanie drzewa z zabezpieczeniem ran.</t>
  </si>
  <si>
    <t>szt.</t>
  </si>
  <si>
    <t>Cięcie krzewów</t>
  </si>
  <si>
    <t xml:space="preserve">Formowanie, prześwietlanie, odmładzanie z wywozem ściętych gałęzi </t>
  </si>
  <si>
    <t>Cięcie żywopłotów</t>
  </si>
  <si>
    <t>Cięcie formujące</t>
  </si>
  <si>
    <t>m2</t>
  </si>
  <si>
    <t>Cięcie odrostów korzeniowych</t>
  </si>
  <si>
    <t>Wycięcie wokół drzewa</t>
  </si>
  <si>
    <t xml:space="preserve">Przycięcie gałęzi drzew  </t>
  </si>
  <si>
    <t>Wycięcie niskich  gałęzi  do 3m</t>
  </si>
  <si>
    <t xml:space="preserve">szt. </t>
  </si>
  <si>
    <t>Formowanie korony, prześwietlenie, odmładzanie drzewa z zabezpieczeniem ran</t>
  </si>
  <si>
    <t>25 cm</t>
  </si>
  <si>
    <t>Lp.</t>
  </si>
  <si>
    <t>Drzewa o obwodzie                                        (mierzonym na wysokości 1,3 m) do: 25 cm</t>
  </si>
  <si>
    <t>Drzewa o obwodzie                                                                                 (mierzonym na wysokości 1,3 m) do: 65 cm</t>
  </si>
  <si>
    <t>Drzewa o obwodzie                                          (mierzonym na wysokości 1,3 m) do: 125 cm</t>
  </si>
  <si>
    <t>Drzewa o obwodzie  (mierzonym na wysokości 1,3 m) do: 190 cm</t>
  </si>
  <si>
    <t xml:space="preserve">Drzewa o obwodzie                                         (mierzonym na wysokości 1,3 m) do: </t>
  </si>
  <si>
    <t xml:space="preserve"> powyżej 190 cm</t>
  </si>
  <si>
    <t>9.</t>
  </si>
  <si>
    <t>Zrąbkowanie gałęzi</t>
  </si>
  <si>
    <t>zrąbkowanie gałęzi</t>
  </si>
  <si>
    <t>mp</t>
  </si>
  <si>
    <t>10.</t>
  </si>
  <si>
    <t>Wycinka drzew</t>
  </si>
  <si>
    <t>Wycięcie drzewa wraz z wywozem drzewa i gałęzi  Pozostający pień nie może być widoczny nad poziomem gruntu.</t>
  </si>
  <si>
    <t>Drzewa o obwodzie do:</t>
  </si>
  <si>
    <t>11.</t>
  </si>
  <si>
    <t>50 cm</t>
  </si>
  <si>
    <t>12.</t>
  </si>
  <si>
    <t>70 cm</t>
  </si>
  <si>
    <t>13.</t>
  </si>
  <si>
    <t>90 cm</t>
  </si>
  <si>
    <t>14.</t>
  </si>
  <si>
    <t>110 cm</t>
  </si>
  <si>
    <t>15.</t>
  </si>
  <si>
    <t>130 cm</t>
  </si>
  <si>
    <t>16.</t>
  </si>
  <si>
    <t>190 cm</t>
  </si>
  <si>
    <t>17.</t>
  </si>
  <si>
    <t>powyżej 190 cm</t>
  </si>
  <si>
    <t>18.</t>
  </si>
  <si>
    <t>Wycięcie drzewa wraz z wywozem drzewa i gałęzi przy użyciu sprzętu alpinistycznego</t>
  </si>
  <si>
    <t>19.</t>
  </si>
  <si>
    <t>20.</t>
  </si>
  <si>
    <t>powyżej 130 cm</t>
  </si>
  <si>
    <t>21.</t>
  </si>
  <si>
    <t>Awaryjne usuwanie drzew (wiatrołomów i wywrotów)</t>
  </si>
  <si>
    <t>22.</t>
  </si>
  <si>
    <t xml:space="preserve">Wycinka drzew rosnących w zwartych szpalerach (samosiewów) o obwodzie pnia do 25 cm </t>
  </si>
  <si>
    <t>23.</t>
  </si>
  <si>
    <t>Wycinka pojedynczych samosiewów</t>
  </si>
  <si>
    <t>24.</t>
  </si>
  <si>
    <t xml:space="preserve">SUMA BRUTTO za 1 rok </t>
  </si>
  <si>
    <t>Ilość lat świadczenia usługi</t>
  </si>
  <si>
    <t>Cena brutto            za 3 lata</t>
  </si>
  <si>
    <t>UWAGA!!!</t>
  </si>
  <si>
    <t>FORMULARZ CENOWY NALEŻY ZŁOŻYĆ W FORMIE</t>
  </si>
  <si>
    <t>ELKTRONICZNEJ tj. PODPISAĆ KWALIFIKOWANYM PODPISEM ELEKTRONICZNYM</t>
  </si>
  <si>
    <t xml:space="preserve">1. </t>
  </si>
  <si>
    <t>Podatek VAT %  (8%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</si>
</sst>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i/>
      <sz val="12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0" fillId="0" borderId="3" xfId="0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9" xfId="0" applyBorder="1"/>
    <xf numFmtId="0" fontId="6" fillId="4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0" borderId="6" xfId="0" applyNumberFormat="1" applyFont="1" applyBorder="1" applyAlignment="1">
      <alignment vertical="center" wrapText="1"/>
    </xf>
    <xf numFmtId="164" fontId="1" fillId="4" borderId="6" xfId="0" applyNumberFormat="1" applyFont="1" applyFill="1" applyBorder="1" applyAlignment="1">
      <alignment vertical="center" wrapText="1"/>
    </xf>
    <xf numFmtId="164" fontId="8" fillId="3" borderId="10" xfId="0" applyNumberFormat="1" applyFont="1" applyFill="1" applyBorder="1" applyAlignment="1">
      <alignment horizontal="center" vertical="center" wrapText="1"/>
    </xf>
    <xf numFmtId="164" fontId="8" fillId="5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0" fillId="2" borderId="15" xfId="0" applyFill="1" applyBorder="1"/>
    <xf numFmtId="0" fontId="5" fillId="2" borderId="1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164" fontId="1" fillId="4" borderId="2" xfId="0" applyNumberFormat="1" applyFont="1" applyFill="1" applyBorder="1" applyAlignment="1">
      <alignment vertical="center" wrapText="1"/>
    </xf>
    <xf numFmtId="164" fontId="1" fillId="4" borderId="9" xfId="0" applyNumberFormat="1" applyFont="1" applyFill="1" applyBorder="1" applyAlignment="1">
      <alignment vertical="center" wrapText="1"/>
    </xf>
    <xf numFmtId="164" fontId="1" fillId="4" borderId="3" xfId="0" applyNumberFormat="1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11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D40EA-C9C3-4152-BF6E-301059D9A8E2}">
  <dimension ref="A1:I83"/>
  <sheetViews>
    <sheetView tabSelected="1" topLeftCell="A70" workbookViewId="0">
      <selection activeCell="I15" sqref="I15:I18"/>
    </sheetView>
  </sheetViews>
  <sheetFormatPr defaultRowHeight="15" x14ac:dyDescent="0.25"/>
  <cols>
    <col min="2" max="2" width="14.140625" customWidth="1"/>
    <col min="3" max="3" width="40.5703125" customWidth="1"/>
    <col min="4" max="4" width="8.85546875" customWidth="1"/>
    <col min="5" max="5" width="11.140625" customWidth="1"/>
    <col min="6" max="6" width="11.7109375" customWidth="1"/>
    <col min="7" max="7" width="16.5703125" customWidth="1"/>
    <col min="8" max="8" width="14.7109375" customWidth="1"/>
    <col min="9" max="9" width="16.85546875" customWidth="1"/>
  </cols>
  <sheetData>
    <row r="1" spans="1:9" ht="15" customHeight="1" x14ac:dyDescent="0.25">
      <c r="A1" s="48" t="s">
        <v>0</v>
      </c>
      <c r="B1" s="48"/>
      <c r="C1" s="48"/>
      <c r="D1" s="48"/>
      <c r="E1" s="48"/>
      <c r="F1" s="48"/>
      <c r="G1" s="48"/>
      <c r="H1" s="48"/>
    </row>
    <row r="2" spans="1:9" ht="36" customHeight="1" x14ac:dyDescent="0.25">
      <c r="A2" s="48"/>
      <c r="B2" s="48"/>
      <c r="C2" s="48"/>
      <c r="D2" s="48"/>
      <c r="E2" s="48"/>
      <c r="F2" s="48"/>
      <c r="G2" s="48"/>
      <c r="H2" s="48"/>
    </row>
    <row r="5" spans="1:9" ht="15.75" x14ac:dyDescent="0.25">
      <c r="A5" s="4" t="s">
        <v>2</v>
      </c>
      <c r="C5" s="1"/>
    </row>
    <row r="6" spans="1:9" ht="15.75" x14ac:dyDescent="0.25">
      <c r="C6" s="2"/>
    </row>
    <row r="7" spans="1:9" ht="15.75" x14ac:dyDescent="0.25">
      <c r="C7" s="2" t="s">
        <v>3</v>
      </c>
      <c r="D7" s="4"/>
    </row>
    <row r="8" spans="1:9" ht="15.75" x14ac:dyDescent="0.25">
      <c r="C8" s="3" t="s">
        <v>1</v>
      </c>
    </row>
    <row r="9" spans="1:9" ht="15.75" x14ac:dyDescent="0.25">
      <c r="B9" s="4" t="s">
        <v>4</v>
      </c>
    </row>
    <row r="10" spans="1:9" ht="15.75" x14ac:dyDescent="0.25">
      <c r="C10" s="3" t="s">
        <v>5</v>
      </c>
    </row>
    <row r="11" spans="1:9" ht="15.75" thickBot="1" x14ac:dyDescent="0.3"/>
    <row r="12" spans="1:9" ht="60.75" customHeight="1" x14ac:dyDescent="0.25">
      <c r="A12" s="49" t="s">
        <v>38</v>
      </c>
      <c r="B12" s="51" t="s">
        <v>6</v>
      </c>
      <c r="C12" s="53" t="s">
        <v>7</v>
      </c>
      <c r="D12" s="46" t="s">
        <v>8</v>
      </c>
      <c r="E12" s="46" t="s">
        <v>9</v>
      </c>
      <c r="F12" s="46" t="s">
        <v>10</v>
      </c>
      <c r="G12" s="46" t="s">
        <v>13</v>
      </c>
      <c r="H12" s="46" t="s">
        <v>86</v>
      </c>
      <c r="I12" s="6" t="s">
        <v>11</v>
      </c>
    </row>
    <row r="13" spans="1:9" ht="15.75" thickBot="1" x14ac:dyDescent="0.3">
      <c r="A13" s="50"/>
      <c r="B13" s="52"/>
      <c r="C13" s="54"/>
      <c r="D13" s="47"/>
      <c r="E13" s="47"/>
      <c r="F13" s="47"/>
      <c r="G13" s="55"/>
      <c r="H13" s="47"/>
      <c r="I13" s="7" t="s">
        <v>12</v>
      </c>
    </row>
    <row r="14" spans="1:9" ht="15.75" thickBot="1" x14ac:dyDescent="0.3">
      <c r="A14" s="27"/>
      <c r="B14" s="28" t="s">
        <v>14</v>
      </c>
      <c r="C14" s="8" t="s">
        <v>15</v>
      </c>
      <c r="D14" s="8" t="s">
        <v>16</v>
      </c>
      <c r="E14" s="8" t="s">
        <v>17</v>
      </c>
      <c r="F14" s="8" t="s">
        <v>18</v>
      </c>
      <c r="G14" s="8" t="s">
        <v>19</v>
      </c>
      <c r="H14" s="8" t="s">
        <v>20</v>
      </c>
      <c r="I14" s="8" t="s">
        <v>21</v>
      </c>
    </row>
    <row r="15" spans="1:9" ht="35.25" customHeight="1" x14ac:dyDescent="0.25">
      <c r="A15" s="29" t="s">
        <v>85</v>
      </c>
      <c r="B15" s="35" t="s">
        <v>22</v>
      </c>
      <c r="C15" s="10" t="s">
        <v>23</v>
      </c>
      <c r="D15" s="38" t="s">
        <v>25</v>
      </c>
      <c r="E15" s="38">
        <v>200</v>
      </c>
      <c r="F15" s="41"/>
      <c r="G15" s="32">
        <f>E15*F15</f>
        <v>0</v>
      </c>
      <c r="H15" s="41">
        <f>G15*8%</f>
        <v>0</v>
      </c>
      <c r="I15" s="32">
        <f>G15*1.08</f>
        <v>0</v>
      </c>
    </row>
    <row r="16" spans="1:9" ht="63" customHeight="1" x14ac:dyDescent="0.25">
      <c r="A16" s="30"/>
      <c r="B16" s="36"/>
      <c r="C16" s="10" t="s">
        <v>36</v>
      </c>
      <c r="D16" s="39"/>
      <c r="E16" s="39"/>
      <c r="F16" s="42"/>
      <c r="G16" s="33"/>
      <c r="H16" s="44"/>
      <c r="I16" s="33"/>
    </row>
    <row r="17" spans="1:9" ht="45" customHeight="1" x14ac:dyDescent="0.25">
      <c r="A17" s="30"/>
      <c r="B17" s="36"/>
      <c r="C17" s="10" t="s">
        <v>39</v>
      </c>
      <c r="D17" s="39"/>
      <c r="E17" s="39"/>
      <c r="F17" s="42"/>
      <c r="G17" s="33"/>
      <c r="H17" s="44"/>
      <c r="I17" s="33"/>
    </row>
    <row r="18" spans="1:9" ht="15.75" thickBot="1" x14ac:dyDescent="0.3">
      <c r="A18" s="31"/>
      <c r="B18" s="37"/>
      <c r="C18" s="11"/>
      <c r="D18" s="40"/>
      <c r="E18" s="40"/>
      <c r="F18" s="43"/>
      <c r="G18" s="34"/>
      <c r="H18" s="45"/>
      <c r="I18" s="34"/>
    </row>
    <row r="19" spans="1:9" x14ac:dyDescent="0.25">
      <c r="A19" s="15"/>
      <c r="B19" s="35" t="s">
        <v>22</v>
      </c>
      <c r="C19" s="10" t="s">
        <v>23</v>
      </c>
      <c r="D19" s="38" t="s">
        <v>25</v>
      </c>
      <c r="E19" s="38">
        <v>120</v>
      </c>
      <c r="F19" s="41"/>
      <c r="G19" s="32">
        <f>E19*F19</f>
        <v>0</v>
      </c>
      <c r="H19" s="41">
        <f>G19*8%</f>
        <v>0</v>
      </c>
      <c r="I19" s="32">
        <f>G19*1.08</f>
        <v>0</v>
      </c>
    </row>
    <row r="20" spans="1:9" ht="45" x14ac:dyDescent="0.25">
      <c r="A20" s="16" t="s">
        <v>15</v>
      </c>
      <c r="B20" s="36"/>
      <c r="C20" s="10" t="s">
        <v>24</v>
      </c>
      <c r="D20" s="39"/>
      <c r="E20" s="39"/>
      <c r="F20" s="42"/>
      <c r="G20" s="33"/>
      <c r="H20" s="44"/>
      <c r="I20" s="33"/>
    </row>
    <row r="21" spans="1:9" ht="30" x14ac:dyDescent="0.25">
      <c r="A21" s="16"/>
      <c r="B21" s="36"/>
      <c r="C21" s="10" t="s">
        <v>40</v>
      </c>
      <c r="D21" s="39"/>
      <c r="E21" s="39"/>
      <c r="F21" s="42"/>
      <c r="G21" s="33"/>
      <c r="H21" s="44"/>
      <c r="I21" s="33"/>
    </row>
    <row r="22" spans="1:9" ht="15.75" thickBot="1" x14ac:dyDescent="0.3">
      <c r="A22" s="17"/>
      <c r="B22" s="37"/>
      <c r="C22" s="11"/>
      <c r="D22" s="40"/>
      <c r="E22" s="40"/>
      <c r="F22" s="43"/>
      <c r="G22" s="34"/>
      <c r="H22" s="45"/>
      <c r="I22" s="34"/>
    </row>
    <row r="23" spans="1:9" x14ac:dyDescent="0.25">
      <c r="A23" s="15"/>
      <c r="B23" s="35" t="s">
        <v>22</v>
      </c>
      <c r="C23" s="10" t="s">
        <v>23</v>
      </c>
      <c r="D23" s="38" t="s">
        <v>25</v>
      </c>
      <c r="E23" s="38">
        <v>80</v>
      </c>
      <c r="F23" s="41"/>
      <c r="G23" s="32">
        <f>E23*F23</f>
        <v>0</v>
      </c>
      <c r="H23" s="41">
        <f>G23*8%</f>
        <v>0</v>
      </c>
      <c r="I23" s="32">
        <f>G23*1.08</f>
        <v>0</v>
      </c>
    </row>
    <row r="24" spans="1:9" ht="45" x14ac:dyDescent="0.25">
      <c r="A24" s="16" t="s">
        <v>16</v>
      </c>
      <c r="B24" s="36"/>
      <c r="C24" s="10" t="s">
        <v>24</v>
      </c>
      <c r="D24" s="39"/>
      <c r="E24" s="39"/>
      <c r="F24" s="42"/>
      <c r="G24" s="33"/>
      <c r="H24" s="44"/>
      <c r="I24" s="33"/>
    </row>
    <row r="25" spans="1:9" ht="30" x14ac:dyDescent="0.25">
      <c r="A25" s="16"/>
      <c r="B25" s="36"/>
      <c r="C25" s="10" t="s">
        <v>41</v>
      </c>
      <c r="D25" s="39"/>
      <c r="E25" s="39"/>
      <c r="F25" s="42"/>
      <c r="G25" s="33"/>
      <c r="H25" s="44"/>
      <c r="I25" s="33"/>
    </row>
    <row r="26" spans="1:9" ht="15.75" thickBot="1" x14ac:dyDescent="0.3">
      <c r="A26" s="17"/>
      <c r="B26" s="37"/>
      <c r="C26" s="11"/>
      <c r="D26" s="40"/>
      <c r="E26" s="40"/>
      <c r="F26" s="43"/>
      <c r="G26" s="34"/>
      <c r="H26" s="45"/>
      <c r="I26" s="34"/>
    </row>
    <row r="27" spans="1:9" x14ac:dyDescent="0.25">
      <c r="A27" s="14"/>
      <c r="B27" s="35" t="s">
        <v>22</v>
      </c>
      <c r="C27" s="10" t="s">
        <v>23</v>
      </c>
      <c r="D27" s="38" t="s">
        <v>25</v>
      </c>
      <c r="E27" s="38">
        <v>40</v>
      </c>
      <c r="F27" s="41"/>
      <c r="G27" s="32">
        <f>E27*F27</f>
        <v>0</v>
      </c>
      <c r="H27" s="41">
        <f>G27*8%</f>
        <v>0</v>
      </c>
      <c r="I27" s="32">
        <f>G27*1.08</f>
        <v>0</v>
      </c>
    </row>
    <row r="28" spans="1:9" ht="45" x14ac:dyDescent="0.25">
      <c r="A28" s="16" t="s">
        <v>17</v>
      </c>
      <c r="B28" s="36"/>
      <c r="C28" s="10" t="s">
        <v>24</v>
      </c>
      <c r="D28" s="39"/>
      <c r="E28" s="39"/>
      <c r="F28" s="42"/>
      <c r="G28" s="33"/>
      <c r="H28" s="44"/>
      <c r="I28" s="33"/>
    </row>
    <row r="29" spans="1:9" ht="30" x14ac:dyDescent="0.25">
      <c r="A29" s="9"/>
      <c r="B29" s="36"/>
      <c r="C29" s="10" t="s">
        <v>42</v>
      </c>
      <c r="D29" s="39"/>
      <c r="E29" s="39"/>
      <c r="F29" s="42"/>
      <c r="G29" s="33"/>
      <c r="H29" s="44"/>
      <c r="I29" s="33"/>
    </row>
    <row r="30" spans="1:9" ht="15.75" thickBot="1" x14ac:dyDescent="0.3">
      <c r="A30" s="5"/>
      <c r="B30" s="37"/>
      <c r="C30" s="11"/>
      <c r="D30" s="40"/>
      <c r="E30" s="40"/>
      <c r="F30" s="43"/>
      <c r="G30" s="34"/>
      <c r="H30" s="45"/>
      <c r="I30" s="34"/>
    </row>
    <row r="31" spans="1:9" x14ac:dyDescent="0.25">
      <c r="A31" s="14"/>
      <c r="B31" s="35" t="s">
        <v>22</v>
      </c>
      <c r="C31" s="10" t="s">
        <v>23</v>
      </c>
      <c r="D31" s="38" t="s">
        <v>25</v>
      </c>
      <c r="E31" s="38">
        <v>30</v>
      </c>
      <c r="F31" s="41"/>
      <c r="G31" s="32">
        <f>E31*F31</f>
        <v>0</v>
      </c>
      <c r="H31" s="41">
        <f>G31*8%</f>
        <v>0</v>
      </c>
      <c r="I31" s="32">
        <f>G31*1.08</f>
        <v>0</v>
      </c>
    </row>
    <row r="32" spans="1:9" ht="45" x14ac:dyDescent="0.25">
      <c r="A32" s="16" t="s">
        <v>18</v>
      </c>
      <c r="B32" s="36"/>
      <c r="C32" s="10" t="s">
        <v>24</v>
      </c>
      <c r="D32" s="39"/>
      <c r="E32" s="39"/>
      <c r="F32" s="42"/>
      <c r="G32" s="33"/>
      <c r="H32" s="44"/>
      <c r="I32" s="33"/>
    </row>
    <row r="33" spans="1:9" ht="30" x14ac:dyDescent="0.25">
      <c r="A33" s="9"/>
      <c r="B33" s="36"/>
      <c r="C33" s="10" t="s">
        <v>43</v>
      </c>
      <c r="D33" s="39"/>
      <c r="E33" s="39"/>
      <c r="F33" s="42"/>
      <c r="G33" s="33"/>
      <c r="H33" s="44"/>
      <c r="I33" s="33"/>
    </row>
    <row r="34" spans="1:9" ht="15.75" thickBot="1" x14ac:dyDescent="0.3">
      <c r="A34" s="5"/>
      <c r="B34" s="37"/>
      <c r="C34" s="11" t="s">
        <v>44</v>
      </c>
      <c r="D34" s="40"/>
      <c r="E34" s="40"/>
      <c r="F34" s="43"/>
      <c r="G34" s="34"/>
      <c r="H34" s="45"/>
      <c r="I34" s="34"/>
    </row>
    <row r="35" spans="1:9" ht="41.25" customHeight="1" thickBot="1" x14ac:dyDescent="0.3">
      <c r="A35" s="18" t="s">
        <v>19</v>
      </c>
      <c r="B35" s="12" t="s">
        <v>26</v>
      </c>
      <c r="C35" s="11" t="s">
        <v>27</v>
      </c>
      <c r="D35" s="11" t="s">
        <v>25</v>
      </c>
      <c r="E35" s="11">
        <v>1200</v>
      </c>
      <c r="F35" s="22"/>
      <c r="G35" s="23">
        <f t="shared" ref="G35:G40" si="0">E35*F35</f>
        <v>0</v>
      </c>
      <c r="H35" s="22">
        <f t="shared" ref="H35:H40" si="1">G35*8%</f>
        <v>0</v>
      </c>
      <c r="I35" s="23">
        <f t="shared" ref="I35:I40" si="2">G35*1.08</f>
        <v>0</v>
      </c>
    </row>
    <row r="36" spans="1:9" ht="30.75" thickBot="1" x14ac:dyDescent="0.3">
      <c r="A36" s="18" t="s">
        <v>20</v>
      </c>
      <c r="B36" s="13" t="s">
        <v>28</v>
      </c>
      <c r="C36" s="11" t="s">
        <v>29</v>
      </c>
      <c r="D36" s="11" t="s">
        <v>30</v>
      </c>
      <c r="E36" s="11">
        <v>110000</v>
      </c>
      <c r="F36" s="22"/>
      <c r="G36" s="23">
        <f t="shared" si="0"/>
        <v>0</v>
      </c>
      <c r="H36" s="22">
        <f t="shared" si="1"/>
        <v>0</v>
      </c>
      <c r="I36" s="23">
        <f t="shared" si="2"/>
        <v>0</v>
      </c>
    </row>
    <row r="37" spans="1:9" ht="45.75" thickBot="1" x14ac:dyDescent="0.3">
      <c r="A37" s="18" t="s">
        <v>21</v>
      </c>
      <c r="B37" s="13" t="s">
        <v>31</v>
      </c>
      <c r="C37" s="11" t="s">
        <v>32</v>
      </c>
      <c r="D37" s="11" t="s">
        <v>25</v>
      </c>
      <c r="E37" s="11">
        <v>200</v>
      </c>
      <c r="F37" s="22"/>
      <c r="G37" s="23">
        <f t="shared" si="0"/>
        <v>0</v>
      </c>
      <c r="H37" s="22">
        <f t="shared" si="1"/>
        <v>0</v>
      </c>
      <c r="I37" s="23">
        <f t="shared" si="2"/>
        <v>0</v>
      </c>
    </row>
    <row r="38" spans="1:9" ht="30.75" thickBot="1" x14ac:dyDescent="0.3">
      <c r="A38" s="18" t="s">
        <v>45</v>
      </c>
      <c r="B38" s="13" t="s">
        <v>33</v>
      </c>
      <c r="C38" s="11" t="s">
        <v>34</v>
      </c>
      <c r="D38" s="11" t="s">
        <v>35</v>
      </c>
      <c r="E38" s="11">
        <v>60</v>
      </c>
      <c r="F38" s="22"/>
      <c r="G38" s="23">
        <f t="shared" si="0"/>
        <v>0</v>
      </c>
      <c r="H38" s="22">
        <f t="shared" si="1"/>
        <v>0</v>
      </c>
      <c r="I38" s="23">
        <f t="shared" si="2"/>
        <v>0</v>
      </c>
    </row>
    <row r="39" spans="1:9" ht="30.75" thickBot="1" x14ac:dyDescent="0.3">
      <c r="A39" s="18" t="s">
        <v>49</v>
      </c>
      <c r="B39" s="13" t="s">
        <v>46</v>
      </c>
      <c r="C39" s="11" t="s">
        <v>47</v>
      </c>
      <c r="D39" s="11" t="s">
        <v>48</v>
      </c>
      <c r="E39" s="11">
        <v>20</v>
      </c>
      <c r="F39" s="22"/>
      <c r="G39" s="23">
        <f t="shared" si="0"/>
        <v>0</v>
      </c>
      <c r="H39" s="22">
        <f t="shared" si="1"/>
        <v>0</v>
      </c>
      <c r="I39" s="23">
        <f t="shared" si="2"/>
        <v>0</v>
      </c>
    </row>
    <row r="40" spans="1:9" ht="45" x14ac:dyDescent="0.25">
      <c r="A40" s="14"/>
      <c r="B40" s="35" t="s">
        <v>50</v>
      </c>
      <c r="C40" s="10" t="s">
        <v>51</v>
      </c>
      <c r="D40" s="38" t="s">
        <v>35</v>
      </c>
      <c r="E40" s="38">
        <v>10</v>
      </c>
      <c r="F40" s="41"/>
      <c r="G40" s="32">
        <f t="shared" si="0"/>
        <v>0</v>
      </c>
      <c r="H40" s="41">
        <f t="shared" si="1"/>
        <v>0</v>
      </c>
      <c r="I40" s="32">
        <f t="shared" si="2"/>
        <v>0</v>
      </c>
    </row>
    <row r="41" spans="1:9" x14ac:dyDescent="0.25">
      <c r="A41" s="16" t="s">
        <v>53</v>
      </c>
      <c r="B41" s="36"/>
      <c r="C41" s="10" t="s">
        <v>52</v>
      </c>
      <c r="D41" s="39"/>
      <c r="E41" s="39"/>
      <c r="F41" s="42"/>
      <c r="G41" s="33"/>
      <c r="H41" s="44"/>
      <c r="I41" s="33"/>
    </row>
    <row r="42" spans="1:9" ht="15.75" thickBot="1" x14ac:dyDescent="0.3">
      <c r="A42" s="5"/>
      <c r="B42" s="37"/>
      <c r="C42" s="11" t="s">
        <v>37</v>
      </c>
      <c r="D42" s="40"/>
      <c r="E42" s="40"/>
      <c r="F42" s="43"/>
      <c r="G42" s="34"/>
      <c r="H42" s="45"/>
      <c r="I42" s="34"/>
    </row>
    <row r="43" spans="1:9" ht="45" x14ac:dyDescent="0.25">
      <c r="A43" s="14"/>
      <c r="B43" s="35" t="s">
        <v>50</v>
      </c>
      <c r="C43" s="10" t="s">
        <v>51</v>
      </c>
      <c r="D43" s="38" t="s">
        <v>35</v>
      </c>
      <c r="E43" s="38">
        <v>30</v>
      </c>
      <c r="F43" s="41"/>
      <c r="G43" s="32">
        <f>E43*F43</f>
        <v>0</v>
      </c>
      <c r="H43" s="41">
        <f>G43*8%</f>
        <v>0</v>
      </c>
      <c r="I43" s="32">
        <f>G43*1.08</f>
        <v>0</v>
      </c>
    </row>
    <row r="44" spans="1:9" x14ac:dyDescent="0.25">
      <c r="A44" s="16" t="s">
        <v>55</v>
      </c>
      <c r="B44" s="36"/>
      <c r="C44" s="10" t="s">
        <v>52</v>
      </c>
      <c r="D44" s="39"/>
      <c r="E44" s="39"/>
      <c r="F44" s="42"/>
      <c r="G44" s="33"/>
      <c r="H44" s="44"/>
      <c r="I44" s="33"/>
    </row>
    <row r="45" spans="1:9" ht="15.75" thickBot="1" x14ac:dyDescent="0.3">
      <c r="A45" s="5"/>
      <c r="B45" s="37"/>
      <c r="C45" s="11" t="s">
        <v>54</v>
      </c>
      <c r="D45" s="40"/>
      <c r="E45" s="40"/>
      <c r="F45" s="43"/>
      <c r="G45" s="34"/>
      <c r="H45" s="45"/>
      <c r="I45" s="34"/>
    </row>
    <row r="46" spans="1:9" ht="45" x14ac:dyDescent="0.25">
      <c r="A46" s="14"/>
      <c r="B46" s="35" t="s">
        <v>50</v>
      </c>
      <c r="C46" s="10" t="s">
        <v>51</v>
      </c>
      <c r="D46" s="38" t="s">
        <v>35</v>
      </c>
      <c r="E46" s="38">
        <v>25</v>
      </c>
      <c r="F46" s="41"/>
      <c r="G46" s="32">
        <f>E46*F46</f>
        <v>0</v>
      </c>
      <c r="H46" s="41">
        <f>G46*8%</f>
        <v>0</v>
      </c>
      <c r="I46" s="32">
        <f>G46*1.08</f>
        <v>0</v>
      </c>
    </row>
    <row r="47" spans="1:9" x14ac:dyDescent="0.25">
      <c r="A47" s="16" t="s">
        <v>57</v>
      </c>
      <c r="B47" s="36"/>
      <c r="C47" s="10" t="s">
        <v>52</v>
      </c>
      <c r="D47" s="39"/>
      <c r="E47" s="39"/>
      <c r="F47" s="42"/>
      <c r="G47" s="33"/>
      <c r="H47" s="44"/>
      <c r="I47" s="33"/>
    </row>
    <row r="48" spans="1:9" ht="15.75" thickBot="1" x14ac:dyDescent="0.3">
      <c r="A48" s="5"/>
      <c r="B48" s="37"/>
      <c r="C48" s="11" t="s">
        <v>56</v>
      </c>
      <c r="D48" s="40"/>
      <c r="E48" s="40"/>
      <c r="F48" s="43"/>
      <c r="G48" s="34"/>
      <c r="H48" s="45"/>
      <c r="I48" s="34"/>
    </row>
    <row r="49" spans="1:9" ht="45" x14ac:dyDescent="0.25">
      <c r="A49" s="14"/>
      <c r="B49" s="35" t="s">
        <v>50</v>
      </c>
      <c r="C49" s="10" t="s">
        <v>51</v>
      </c>
      <c r="D49" s="38" t="s">
        <v>35</v>
      </c>
      <c r="E49" s="38">
        <v>40</v>
      </c>
      <c r="F49" s="41"/>
      <c r="G49" s="32">
        <f>E49*F49</f>
        <v>0</v>
      </c>
      <c r="H49" s="41">
        <f>G49*8%</f>
        <v>0</v>
      </c>
      <c r="I49" s="32">
        <f>G49*1.08</f>
        <v>0</v>
      </c>
    </row>
    <row r="50" spans="1:9" x14ac:dyDescent="0.25">
      <c r="A50" s="16" t="s">
        <v>59</v>
      </c>
      <c r="B50" s="36"/>
      <c r="C50" s="10" t="s">
        <v>52</v>
      </c>
      <c r="D50" s="39"/>
      <c r="E50" s="39"/>
      <c r="F50" s="42"/>
      <c r="G50" s="33"/>
      <c r="H50" s="44"/>
      <c r="I50" s="33"/>
    </row>
    <row r="51" spans="1:9" ht="15.75" thickBot="1" x14ac:dyDescent="0.3">
      <c r="A51" s="5"/>
      <c r="B51" s="37"/>
      <c r="C51" s="11" t="s">
        <v>58</v>
      </c>
      <c r="D51" s="40"/>
      <c r="E51" s="40"/>
      <c r="F51" s="43"/>
      <c r="G51" s="34"/>
      <c r="H51" s="45"/>
      <c r="I51" s="34"/>
    </row>
    <row r="52" spans="1:9" ht="45" x14ac:dyDescent="0.25">
      <c r="A52" s="14"/>
      <c r="B52" s="35" t="s">
        <v>50</v>
      </c>
      <c r="C52" s="10" t="s">
        <v>51</v>
      </c>
      <c r="D52" s="38" t="s">
        <v>35</v>
      </c>
      <c r="E52" s="38">
        <v>40</v>
      </c>
      <c r="F52" s="41"/>
      <c r="G52" s="32">
        <f>E52*F52</f>
        <v>0</v>
      </c>
      <c r="H52" s="41">
        <f>G52*8%</f>
        <v>0</v>
      </c>
      <c r="I52" s="32">
        <f>G52*1.08</f>
        <v>0</v>
      </c>
    </row>
    <row r="53" spans="1:9" x14ac:dyDescent="0.25">
      <c r="A53" s="16" t="s">
        <v>61</v>
      </c>
      <c r="B53" s="36"/>
      <c r="C53" s="10" t="s">
        <v>52</v>
      </c>
      <c r="D53" s="39"/>
      <c r="E53" s="39"/>
      <c r="F53" s="42"/>
      <c r="G53" s="33"/>
      <c r="H53" s="44"/>
      <c r="I53" s="33"/>
    </row>
    <row r="54" spans="1:9" ht="15.75" thickBot="1" x14ac:dyDescent="0.3">
      <c r="A54" s="5"/>
      <c r="B54" s="37"/>
      <c r="C54" s="11" t="s">
        <v>60</v>
      </c>
      <c r="D54" s="40"/>
      <c r="E54" s="40"/>
      <c r="F54" s="43"/>
      <c r="G54" s="34"/>
      <c r="H54" s="45"/>
      <c r="I54" s="34"/>
    </row>
    <row r="55" spans="1:9" ht="45" x14ac:dyDescent="0.25">
      <c r="A55" s="14"/>
      <c r="B55" s="35" t="s">
        <v>50</v>
      </c>
      <c r="C55" s="10" t="s">
        <v>51</v>
      </c>
      <c r="D55" s="38" t="s">
        <v>35</v>
      </c>
      <c r="E55" s="38">
        <v>40</v>
      </c>
      <c r="F55" s="41"/>
      <c r="G55" s="32">
        <f>E55*F55</f>
        <v>0</v>
      </c>
      <c r="H55" s="41">
        <f>G55*8%</f>
        <v>0</v>
      </c>
      <c r="I55" s="32">
        <f>G55*1.08</f>
        <v>0</v>
      </c>
    </row>
    <row r="56" spans="1:9" x14ac:dyDescent="0.25">
      <c r="A56" s="16" t="s">
        <v>63</v>
      </c>
      <c r="B56" s="36"/>
      <c r="C56" s="10" t="s">
        <v>52</v>
      </c>
      <c r="D56" s="39"/>
      <c r="E56" s="39"/>
      <c r="F56" s="42"/>
      <c r="G56" s="33"/>
      <c r="H56" s="44"/>
      <c r="I56" s="33"/>
    </row>
    <row r="57" spans="1:9" ht="15.75" thickBot="1" x14ac:dyDescent="0.3">
      <c r="A57" s="5"/>
      <c r="B57" s="37"/>
      <c r="C57" s="11" t="s">
        <v>62</v>
      </c>
      <c r="D57" s="40"/>
      <c r="E57" s="40"/>
      <c r="F57" s="43"/>
      <c r="G57" s="34"/>
      <c r="H57" s="45"/>
      <c r="I57" s="34"/>
    </row>
    <row r="58" spans="1:9" ht="45" x14ac:dyDescent="0.25">
      <c r="A58" s="14"/>
      <c r="B58" s="35" t="s">
        <v>50</v>
      </c>
      <c r="C58" s="10" t="s">
        <v>51</v>
      </c>
      <c r="D58" s="38" t="s">
        <v>35</v>
      </c>
      <c r="E58" s="38">
        <v>25</v>
      </c>
      <c r="F58" s="41"/>
      <c r="G58" s="32">
        <f>E58*F58</f>
        <v>0</v>
      </c>
      <c r="H58" s="41">
        <f>G58*8%</f>
        <v>0</v>
      </c>
      <c r="I58" s="32">
        <f>G58*1.08</f>
        <v>0</v>
      </c>
    </row>
    <row r="59" spans="1:9" x14ac:dyDescent="0.25">
      <c r="A59" s="16" t="s">
        <v>65</v>
      </c>
      <c r="B59" s="36"/>
      <c r="C59" s="10" t="s">
        <v>52</v>
      </c>
      <c r="D59" s="39"/>
      <c r="E59" s="39"/>
      <c r="F59" s="42"/>
      <c r="G59" s="33"/>
      <c r="H59" s="44"/>
      <c r="I59" s="33"/>
    </row>
    <row r="60" spans="1:9" ht="15.75" thickBot="1" x14ac:dyDescent="0.3">
      <c r="A60" s="5"/>
      <c r="B60" s="37"/>
      <c r="C60" s="11" t="s">
        <v>64</v>
      </c>
      <c r="D60" s="40"/>
      <c r="E60" s="40"/>
      <c r="F60" s="43"/>
      <c r="G60" s="34"/>
      <c r="H60" s="45"/>
      <c r="I60" s="34"/>
    </row>
    <row r="61" spans="1:9" ht="45" x14ac:dyDescent="0.25">
      <c r="A61" s="14"/>
      <c r="B61" s="35" t="s">
        <v>50</v>
      </c>
      <c r="C61" s="10" t="s">
        <v>51</v>
      </c>
      <c r="D61" s="38" t="s">
        <v>35</v>
      </c>
      <c r="E61" s="38">
        <v>25</v>
      </c>
      <c r="F61" s="41"/>
      <c r="G61" s="32">
        <f>E61*F61</f>
        <v>0</v>
      </c>
      <c r="H61" s="41">
        <f>G61*8%</f>
        <v>0</v>
      </c>
      <c r="I61" s="32">
        <f>G61*1.08</f>
        <v>0</v>
      </c>
    </row>
    <row r="62" spans="1:9" x14ac:dyDescent="0.25">
      <c r="A62" s="16" t="s">
        <v>67</v>
      </c>
      <c r="B62" s="36"/>
      <c r="C62" s="10" t="s">
        <v>52</v>
      </c>
      <c r="D62" s="39"/>
      <c r="E62" s="39"/>
      <c r="F62" s="42"/>
      <c r="G62" s="33"/>
      <c r="H62" s="44"/>
      <c r="I62" s="33"/>
    </row>
    <row r="63" spans="1:9" ht="15.75" thickBot="1" x14ac:dyDescent="0.3">
      <c r="A63" s="5"/>
      <c r="B63" s="37"/>
      <c r="C63" s="11" t="s">
        <v>66</v>
      </c>
      <c r="D63" s="40"/>
      <c r="E63" s="40"/>
      <c r="F63" s="43"/>
      <c r="G63" s="34"/>
      <c r="H63" s="45"/>
      <c r="I63" s="34"/>
    </row>
    <row r="64" spans="1:9" ht="30" x14ac:dyDescent="0.25">
      <c r="A64" s="15"/>
      <c r="B64" s="35" t="s">
        <v>50</v>
      </c>
      <c r="C64" s="10" t="s">
        <v>68</v>
      </c>
      <c r="D64" s="38" t="s">
        <v>35</v>
      </c>
      <c r="E64" s="38">
        <v>4</v>
      </c>
      <c r="F64" s="41"/>
      <c r="G64" s="32">
        <f>E64*F64</f>
        <v>0</v>
      </c>
      <c r="H64" s="41">
        <f>G64*8%</f>
        <v>0</v>
      </c>
      <c r="I64" s="32">
        <f>G64*1.08</f>
        <v>0</v>
      </c>
    </row>
    <row r="65" spans="1:9" x14ac:dyDescent="0.25">
      <c r="A65" s="16" t="s">
        <v>69</v>
      </c>
      <c r="B65" s="36"/>
      <c r="C65" s="10" t="s">
        <v>52</v>
      </c>
      <c r="D65" s="39"/>
      <c r="E65" s="39"/>
      <c r="F65" s="42"/>
      <c r="G65" s="33"/>
      <c r="H65" s="44"/>
      <c r="I65" s="33"/>
    </row>
    <row r="66" spans="1:9" ht="15.75" thickBot="1" x14ac:dyDescent="0.3">
      <c r="A66" s="17"/>
      <c r="B66" s="37"/>
      <c r="C66" s="11" t="s">
        <v>58</v>
      </c>
      <c r="D66" s="40"/>
      <c r="E66" s="40"/>
      <c r="F66" s="43"/>
      <c r="G66" s="34"/>
      <c r="H66" s="45"/>
      <c r="I66" s="34"/>
    </row>
    <row r="67" spans="1:9" ht="30" x14ac:dyDescent="0.25">
      <c r="A67" s="14"/>
      <c r="B67" s="35" t="s">
        <v>50</v>
      </c>
      <c r="C67" s="10" t="s">
        <v>68</v>
      </c>
      <c r="D67" s="38" t="s">
        <v>35</v>
      </c>
      <c r="E67" s="38">
        <v>8</v>
      </c>
      <c r="F67" s="41"/>
      <c r="G67" s="32">
        <f>E67*F67</f>
        <v>0</v>
      </c>
      <c r="H67" s="41">
        <f>G67*8%</f>
        <v>0</v>
      </c>
      <c r="I67" s="32">
        <f>G67*1.08</f>
        <v>0</v>
      </c>
    </row>
    <row r="68" spans="1:9" x14ac:dyDescent="0.25">
      <c r="A68" s="16" t="s">
        <v>70</v>
      </c>
      <c r="B68" s="36"/>
      <c r="C68" s="10" t="s">
        <v>52</v>
      </c>
      <c r="D68" s="39"/>
      <c r="E68" s="39"/>
      <c r="F68" s="42"/>
      <c r="G68" s="33"/>
      <c r="H68" s="44"/>
      <c r="I68" s="33"/>
    </row>
    <row r="69" spans="1:9" ht="15.75" thickBot="1" x14ac:dyDescent="0.3">
      <c r="A69" s="5"/>
      <c r="B69" s="37"/>
      <c r="C69" s="11" t="s">
        <v>62</v>
      </c>
      <c r="D69" s="40"/>
      <c r="E69" s="40"/>
      <c r="F69" s="43"/>
      <c r="G69" s="34"/>
      <c r="H69" s="45"/>
      <c r="I69" s="34"/>
    </row>
    <row r="70" spans="1:9" ht="30" x14ac:dyDescent="0.25">
      <c r="A70" s="14"/>
      <c r="B70" s="35" t="s">
        <v>50</v>
      </c>
      <c r="C70" s="10" t="s">
        <v>68</v>
      </c>
      <c r="D70" s="38" t="s">
        <v>35</v>
      </c>
      <c r="E70" s="38">
        <v>5</v>
      </c>
      <c r="F70" s="41"/>
      <c r="G70" s="32">
        <f>E70*F70</f>
        <v>0</v>
      </c>
      <c r="H70" s="41">
        <f>G70*8%</f>
        <v>0</v>
      </c>
      <c r="I70" s="32">
        <f>G70*1.08</f>
        <v>0</v>
      </c>
    </row>
    <row r="71" spans="1:9" x14ac:dyDescent="0.25">
      <c r="A71" s="16" t="s">
        <v>72</v>
      </c>
      <c r="B71" s="36"/>
      <c r="C71" s="10" t="s">
        <v>52</v>
      </c>
      <c r="D71" s="39"/>
      <c r="E71" s="39"/>
      <c r="F71" s="42"/>
      <c r="G71" s="33"/>
      <c r="H71" s="44"/>
      <c r="I71" s="33"/>
    </row>
    <row r="72" spans="1:9" ht="15.75" thickBot="1" x14ac:dyDescent="0.3">
      <c r="A72" s="5"/>
      <c r="B72" s="37"/>
      <c r="C72" s="11" t="s">
        <v>71</v>
      </c>
      <c r="D72" s="40"/>
      <c r="E72" s="40"/>
      <c r="F72" s="43"/>
      <c r="G72" s="34"/>
      <c r="H72" s="45"/>
      <c r="I72" s="34"/>
    </row>
    <row r="73" spans="1:9" ht="30.75" thickBot="1" x14ac:dyDescent="0.3">
      <c r="A73" s="18" t="s">
        <v>74</v>
      </c>
      <c r="B73" s="13" t="s">
        <v>50</v>
      </c>
      <c r="C73" s="11" t="s">
        <v>73</v>
      </c>
      <c r="D73" s="11" t="s">
        <v>25</v>
      </c>
      <c r="E73" s="11">
        <v>20</v>
      </c>
      <c r="F73" s="22"/>
      <c r="G73" s="23">
        <f>E73*F73</f>
        <v>0</v>
      </c>
      <c r="H73" s="22">
        <f>G73*8%</f>
        <v>0</v>
      </c>
      <c r="I73" s="23">
        <f>G73*1.08</f>
        <v>0</v>
      </c>
    </row>
    <row r="74" spans="1:9" ht="45.75" thickBot="1" x14ac:dyDescent="0.3">
      <c r="A74" s="18" t="s">
        <v>76</v>
      </c>
      <c r="B74" s="13" t="s">
        <v>50</v>
      </c>
      <c r="C74" s="11" t="s">
        <v>75</v>
      </c>
      <c r="D74" s="11" t="s">
        <v>30</v>
      </c>
      <c r="E74" s="11">
        <v>100</v>
      </c>
      <c r="F74" s="22"/>
      <c r="G74" s="23">
        <f>E74*F74</f>
        <v>0</v>
      </c>
      <c r="H74" s="22">
        <f>G74*8%</f>
        <v>0</v>
      </c>
      <c r="I74" s="23">
        <f>G74*1.08</f>
        <v>0</v>
      </c>
    </row>
    <row r="75" spans="1:9" ht="30.75" thickBot="1" x14ac:dyDescent="0.3">
      <c r="A75" s="18" t="s">
        <v>78</v>
      </c>
      <c r="B75" s="13" t="s">
        <v>50</v>
      </c>
      <c r="C75" s="11" t="s">
        <v>77</v>
      </c>
      <c r="D75" s="11" t="s">
        <v>25</v>
      </c>
      <c r="E75" s="11">
        <v>200</v>
      </c>
      <c r="F75" s="22"/>
      <c r="G75" s="23">
        <f>E75*F75</f>
        <v>0</v>
      </c>
      <c r="H75" s="22">
        <f>G75*8%</f>
        <v>0</v>
      </c>
      <c r="I75" s="23">
        <f>G75*1.08</f>
        <v>0</v>
      </c>
    </row>
    <row r="76" spans="1:9" ht="36.75" customHeight="1" thickBot="1" x14ac:dyDescent="0.3">
      <c r="H76" s="12" t="s">
        <v>79</v>
      </c>
      <c r="I76" s="24">
        <f>SUM(I15:I75)</f>
        <v>0</v>
      </c>
    </row>
    <row r="77" spans="1:9" ht="45.75" thickBot="1" x14ac:dyDescent="0.3">
      <c r="H77" s="19" t="s">
        <v>80</v>
      </c>
      <c r="I77" s="20">
        <v>3</v>
      </c>
    </row>
    <row r="78" spans="1:9" ht="47.25" customHeight="1" thickBot="1" x14ac:dyDescent="0.3">
      <c r="H78" s="21" t="s">
        <v>81</v>
      </c>
      <c r="I78" s="25">
        <f>I76*I77</f>
        <v>0</v>
      </c>
    </row>
    <row r="81" spans="3:3" ht="15.75" x14ac:dyDescent="0.25">
      <c r="C81" s="26" t="s">
        <v>82</v>
      </c>
    </row>
    <row r="82" spans="3:3" ht="15.75" x14ac:dyDescent="0.25">
      <c r="C82" s="26" t="s">
        <v>83</v>
      </c>
    </row>
    <row r="83" spans="3:3" ht="15.75" x14ac:dyDescent="0.25">
      <c r="C83" s="26" t="s">
        <v>84</v>
      </c>
    </row>
  </sheetData>
  <mergeCells count="122">
    <mergeCell ref="I15:I18"/>
    <mergeCell ref="H12:H13"/>
    <mergeCell ref="B15:B18"/>
    <mergeCell ref="D15:D18"/>
    <mergeCell ref="E15:E18"/>
    <mergeCell ref="F15:F18"/>
    <mergeCell ref="G15:G18"/>
    <mergeCell ref="H15:H18"/>
    <mergeCell ref="A1:H2"/>
    <mergeCell ref="A12:A13"/>
    <mergeCell ref="B12:B13"/>
    <mergeCell ref="C12:C13"/>
    <mergeCell ref="D12:D13"/>
    <mergeCell ref="E12:E13"/>
    <mergeCell ref="F12:F13"/>
    <mergeCell ref="G12:G13"/>
    <mergeCell ref="E27:E30"/>
    <mergeCell ref="F27:F30"/>
    <mergeCell ref="G27:G30"/>
    <mergeCell ref="H27:H30"/>
    <mergeCell ref="I27:I30"/>
    <mergeCell ref="B23:B26"/>
    <mergeCell ref="D23:D26"/>
    <mergeCell ref="E23:E26"/>
    <mergeCell ref="F23:F26"/>
    <mergeCell ref="G23:G26"/>
    <mergeCell ref="H23:H26"/>
    <mergeCell ref="I19:I22"/>
    <mergeCell ref="B40:B42"/>
    <mergeCell ref="D40:D42"/>
    <mergeCell ref="E40:E42"/>
    <mergeCell ref="F40:F42"/>
    <mergeCell ref="G40:G42"/>
    <mergeCell ref="H40:H42"/>
    <mergeCell ref="I40:I42"/>
    <mergeCell ref="I31:I34"/>
    <mergeCell ref="D19:D22"/>
    <mergeCell ref="E19:E22"/>
    <mergeCell ref="F19:F22"/>
    <mergeCell ref="G19:G22"/>
    <mergeCell ref="H19:H22"/>
    <mergeCell ref="B19:B22"/>
    <mergeCell ref="B31:B34"/>
    <mergeCell ref="D31:D34"/>
    <mergeCell ref="E31:E34"/>
    <mergeCell ref="F31:F34"/>
    <mergeCell ref="G31:G34"/>
    <mergeCell ref="H31:H34"/>
    <mergeCell ref="I23:I26"/>
    <mergeCell ref="B27:B30"/>
    <mergeCell ref="D27:D30"/>
    <mergeCell ref="H43:H45"/>
    <mergeCell ref="I43:I45"/>
    <mergeCell ref="B46:B48"/>
    <mergeCell ref="D46:D48"/>
    <mergeCell ref="E46:E48"/>
    <mergeCell ref="F46:F48"/>
    <mergeCell ref="G46:G48"/>
    <mergeCell ref="H46:H48"/>
    <mergeCell ref="I46:I48"/>
    <mergeCell ref="B43:B45"/>
    <mergeCell ref="D43:D45"/>
    <mergeCell ref="E43:E45"/>
    <mergeCell ref="F43:F45"/>
    <mergeCell ref="G43:G45"/>
    <mergeCell ref="I49:I51"/>
    <mergeCell ref="B52:B54"/>
    <mergeCell ref="D52:D54"/>
    <mergeCell ref="E52:E54"/>
    <mergeCell ref="F52:F54"/>
    <mergeCell ref="G52:G54"/>
    <mergeCell ref="H52:H54"/>
    <mergeCell ref="I52:I54"/>
    <mergeCell ref="B49:B51"/>
    <mergeCell ref="D49:D51"/>
    <mergeCell ref="E49:E51"/>
    <mergeCell ref="F49:F51"/>
    <mergeCell ref="G49:G51"/>
    <mergeCell ref="H49:H51"/>
    <mergeCell ref="D61:D63"/>
    <mergeCell ref="E61:E63"/>
    <mergeCell ref="F61:F63"/>
    <mergeCell ref="G61:G63"/>
    <mergeCell ref="H61:H63"/>
    <mergeCell ref="I55:I57"/>
    <mergeCell ref="B58:B60"/>
    <mergeCell ref="D58:D60"/>
    <mergeCell ref="E58:E60"/>
    <mergeCell ref="F58:F60"/>
    <mergeCell ref="G58:G60"/>
    <mergeCell ref="H58:H60"/>
    <mergeCell ref="I58:I60"/>
    <mergeCell ref="B55:B57"/>
    <mergeCell ref="D55:D57"/>
    <mergeCell ref="E55:E57"/>
    <mergeCell ref="F55:F57"/>
    <mergeCell ref="G55:G57"/>
    <mergeCell ref="H55:H57"/>
    <mergeCell ref="A15:A18"/>
    <mergeCell ref="I67:I69"/>
    <mergeCell ref="B70:B72"/>
    <mergeCell ref="D70:D72"/>
    <mergeCell ref="E70:E72"/>
    <mergeCell ref="F70:F72"/>
    <mergeCell ref="G70:G72"/>
    <mergeCell ref="H70:H72"/>
    <mergeCell ref="I70:I72"/>
    <mergeCell ref="B67:B69"/>
    <mergeCell ref="D67:D69"/>
    <mergeCell ref="E67:E69"/>
    <mergeCell ref="F67:F69"/>
    <mergeCell ref="G67:G69"/>
    <mergeCell ref="H67:H69"/>
    <mergeCell ref="I61:I63"/>
    <mergeCell ref="B64:B66"/>
    <mergeCell ref="D64:D66"/>
    <mergeCell ref="E64:E66"/>
    <mergeCell ref="F64:F66"/>
    <mergeCell ref="G64:G66"/>
    <mergeCell ref="H64:H66"/>
    <mergeCell ref="I64:I66"/>
    <mergeCell ref="B61:B6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Marlena Radziun</dc:creator>
  <cp:lastModifiedBy>Marlena Radziun</cp:lastModifiedBy>
  <cp:lastPrinted>2024-12-30T08:03:54Z</cp:lastPrinted>
  <dcterms:created xsi:type="dcterms:W3CDTF">2024-12-10T08:04:49Z</dcterms:created>
  <dcterms:modified xsi:type="dcterms:W3CDTF">2024-12-30T08:08:14Z</dcterms:modified>
</cp:coreProperties>
</file>