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G11" sheetId="2" r:id="rId1"/>
    <sheet name="C11" sheetId="3" r:id="rId2"/>
    <sheet name="C12a" sheetId="4" r:id="rId3"/>
    <sheet name="C12b" sheetId="5" r:id="rId4"/>
    <sheet name="C21" sheetId="6" r:id="rId5"/>
    <sheet name="C22a" sheetId="7" r:id="rId6"/>
  </sheets>
  <definedNames>
    <definedName name="_xlnm.Print_Area" localSheetId="1">'C11'!$A$1:$I$31</definedName>
    <definedName name="_xlnm.Print_Area" localSheetId="2">'C12a'!$A$1:$L$20</definedName>
    <definedName name="_xlnm.Print_Area" localSheetId="3">'C12b'!$A$1:$K$68</definedName>
    <definedName name="_xlnm.Print_Area" localSheetId="4">'C21'!$A$1:$I$13</definedName>
    <definedName name="_xlnm.Print_Area" localSheetId="5">'C22a'!$A$1:$K$11</definedName>
    <definedName name="_xlnm.Print_Area" localSheetId="0">'G11'!$A$1:$I$27</definedName>
  </definedNames>
  <calcPr calcId="152511"/>
</workbook>
</file>

<file path=xl/calcChain.xml><?xml version="1.0" encoding="utf-8"?>
<calcChain xmlns="http://schemas.openxmlformats.org/spreadsheetml/2006/main">
  <c r="J7" i="7" l="1"/>
  <c r="J6" i="7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15" i="4"/>
  <c r="J14" i="4"/>
  <c r="J13" i="4"/>
  <c r="J12" i="4"/>
  <c r="J11" i="4"/>
  <c r="J10" i="4"/>
  <c r="J9" i="4"/>
  <c r="J8" i="4"/>
  <c r="J7" i="4"/>
  <c r="J6" i="4"/>
  <c r="H18" i="2"/>
  <c r="J16" i="4" l="1"/>
  <c r="I16" i="4"/>
  <c r="H16" i="4"/>
  <c r="I8" i="7"/>
  <c r="H8" i="7"/>
  <c r="J8" i="7"/>
  <c r="H9" i="6"/>
  <c r="I64" i="5"/>
  <c r="H64" i="5"/>
  <c r="H28" i="3"/>
  <c r="J64" i="5" l="1"/>
</calcChain>
</file>

<file path=xl/sharedStrings.xml><?xml version="1.0" encoding="utf-8"?>
<sst xmlns="http://schemas.openxmlformats.org/spreadsheetml/2006/main" count="411" uniqueCount="250">
  <si>
    <t>Lp</t>
  </si>
  <si>
    <t>szczyt</t>
  </si>
  <si>
    <t>pozaszczyt</t>
  </si>
  <si>
    <t>Załącznik nr 1:  Zestawienie zużycia energii elektrycznej według obowiązujących taryf c.d.</t>
  </si>
  <si>
    <t>Taryfa G11</t>
  </si>
  <si>
    <t>Nazwa Odbiorcy</t>
  </si>
  <si>
    <t>Adres</t>
  </si>
  <si>
    <t>Nr licznika</t>
  </si>
  <si>
    <t>Nr ewidencyjny</t>
  </si>
  <si>
    <t>Zabezpieczenie</t>
  </si>
  <si>
    <t>Moc umowna</t>
  </si>
  <si>
    <t>Zużycie</t>
  </si>
  <si>
    <t>przedlicznikowe</t>
  </si>
  <si>
    <t>w kWh</t>
  </si>
  <si>
    <t>Urząd Miasta</t>
  </si>
  <si>
    <t>Razem</t>
  </si>
  <si>
    <t>Załącznik nr 1:  Zestawienie zużycia energii elektrycznej według obowiązujacych taryf</t>
  </si>
  <si>
    <t>Taryfa C11 -  Cała Doba</t>
  </si>
  <si>
    <t>Zużycie w kWh</t>
  </si>
  <si>
    <t>Kostrzyn nad Odrą Reja 32A</t>
  </si>
  <si>
    <t>Przedszkole nr 1</t>
  </si>
  <si>
    <t>Kostrzyn nad Odrą Osiedlowa 4</t>
  </si>
  <si>
    <t>Przedszkole nr 3</t>
  </si>
  <si>
    <t>Kostrzyn nad Odrą Niepodległości 19</t>
  </si>
  <si>
    <t>Przedszkole nr 4</t>
  </si>
  <si>
    <t>Kostrzyn nad Odrą Osiedlowa 8</t>
  </si>
  <si>
    <t>Miejska Biblioteka Publiczna</t>
  </si>
  <si>
    <t>Kostrzyn nad Odrą Dworcowa 7</t>
  </si>
  <si>
    <t>Ośrodek Pomocy Społecznej</t>
  </si>
  <si>
    <t>Kostrzyn nad Odrą Niepodległości 17</t>
  </si>
  <si>
    <t>Środowiskowy Dom Samopomocy</t>
  </si>
  <si>
    <t>Kostrzyn nad Odrą Os.Słowiańskie</t>
  </si>
  <si>
    <t>MOSiR - Basen</t>
  </si>
  <si>
    <t>Kostrzyn nad Odrą Fabryczna 1</t>
  </si>
  <si>
    <t>Szkoła Podstawowa nr 2</t>
  </si>
  <si>
    <t>Kostrzyn nad Odrą Banaszaka 1</t>
  </si>
  <si>
    <t>Szkoła Podstawowa nr 4 - b. żywieniowy</t>
  </si>
  <si>
    <t>Kostrzyn nad Odrą Sienkiewicza 6</t>
  </si>
  <si>
    <t>Szkoła Podstawowa nr 4</t>
  </si>
  <si>
    <t>Kostrzyńskie Centrum Kultury</t>
  </si>
  <si>
    <t>Kostrzyn nad Odrą Graniczna/oczyszczalnia</t>
  </si>
  <si>
    <t>Kostrzyn nad Odrą Graniczna 6</t>
  </si>
  <si>
    <t>Kostrzyn nad Odrą Graniczna  1A</t>
  </si>
  <si>
    <t>Kostrzyn nad Odrą Graniczna</t>
  </si>
  <si>
    <t>Kostrzyn nad Odrą Graniczna 4</t>
  </si>
  <si>
    <t>Kostrzyn nad Odrą Graniczna 1</t>
  </si>
  <si>
    <t>Muzeum Twierdzy</t>
  </si>
  <si>
    <t>Kostrzyn nad Odrą Berlińska</t>
  </si>
  <si>
    <t>Załącznik nr 1:  Zestawienie zużycia energii elektrycznej według obowiązujacych taryf c.d.</t>
  </si>
  <si>
    <t>Taryfa C12a - Dynamiczna Doba</t>
  </si>
  <si>
    <t>zużycie energii</t>
  </si>
  <si>
    <t>Kostrzyn nad Odrą Kościuszki 7</t>
  </si>
  <si>
    <t>MOSiR</t>
  </si>
  <si>
    <t>Kostrzyn nad Odrą Wojska Polskiego</t>
  </si>
  <si>
    <t>Kostrzyn nad Odrą Niepodległości 11</t>
  </si>
  <si>
    <t>Kostrzyn nad Odrą Sikorskiego 34</t>
  </si>
  <si>
    <t>Kostrzyn nad Odrą Graniczna 8</t>
  </si>
  <si>
    <t>Kostrzyn nad Odrą ul. Kopernika (szalet)</t>
  </si>
  <si>
    <t>Przedszkole nr 2</t>
  </si>
  <si>
    <t>Kostrzyn nad Odrą Czereśniowa 1</t>
  </si>
  <si>
    <t>Taryfa C12b - Aktywna Noc  (oświetlenie uliczne)</t>
  </si>
  <si>
    <t>Moc</t>
  </si>
  <si>
    <t>Dzień</t>
  </si>
  <si>
    <t>Noc</t>
  </si>
  <si>
    <t>umowna</t>
  </si>
  <si>
    <t>energii w kWh</t>
  </si>
  <si>
    <t>Taryfa C21 - Firma</t>
  </si>
  <si>
    <t>Szkoła Podstawowa nr 4 - b.dydaktyczny</t>
  </si>
  <si>
    <t>nie dotyczy</t>
  </si>
  <si>
    <t>Kostrzyn nad Odrą Graniczna 2</t>
  </si>
  <si>
    <t>Taryfa C22a - Dynamiczna Firma</t>
  </si>
  <si>
    <t>Zabezp.</t>
  </si>
  <si>
    <t>przedliczn.</t>
  </si>
  <si>
    <t>zużycie en.</t>
  </si>
  <si>
    <t>Kostrzyn nad Odrą Fabryczna 5</t>
  </si>
  <si>
    <t>Kostrzyn nad Odrą Chyżańska</t>
  </si>
  <si>
    <t>Szkoła Podstawowa nr 3</t>
  </si>
  <si>
    <t>Szkoła Podstawowa nr 1</t>
  </si>
  <si>
    <t>Żłobek Miejski</t>
  </si>
  <si>
    <t>Kostrzyn nad Odrą Fabryczna 6</t>
  </si>
  <si>
    <t>Kostrzyn nad Odrą Kostrzyńska 17</t>
  </si>
  <si>
    <t>Kostrzyn nad Odrą Osiedle Warniki 44</t>
  </si>
  <si>
    <t>Kostrzyn nad Odrą Orła Białego 35</t>
  </si>
  <si>
    <t>Kostrzyn nad Odrą Niepodległości 5</t>
  </si>
  <si>
    <t>Kostrzyn nad Odrą Prosta 24</t>
  </si>
  <si>
    <t>Kostrzyn nad Odrą Żeglarska 29</t>
  </si>
  <si>
    <t>Kostrzyn nad Odrą Żeglarska 56</t>
  </si>
  <si>
    <t>Kostrzyn nad odrą Kard. Wyszyńskiego 51AB</t>
  </si>
  <si>
    <t>Kostrzyn nad Odrą Kard. Wyszyńskiego 51AB</t>
  </si>
  <si>
    <t>Kostrzyn nad Odrą Wodna 18</t>
  </si>
  <si>
    <t>Kod PPE: 590310600027137941</t>
  </si>
  <si>
    <t>Kod PPE: 590310600026647472</t>
  </si>
  <si>
    <t>Kod PPE: 590310600002249614</t>
  </si>
  <si>
    <t>Kod PPE: 590310600002300759</t>
  </si>
  <si>
    <t>Kod PPE: 590310600002233866</t>
  </si>
  <si>
    <t>Kod PPE: 590310600002244558</t>
  </si>
  <si>
    <t>Kod PPE: 590310600002233934</t>
  </si>
  <si>
    <t>Kod PPE: 590310600002234085</t>
  </si>
  <si>
    <t>Kod PPE: 590310600002234078</t>
  </si>
  <si>
    <t>Kod PPE: 590310600002233859</t>
  </si>
  <si>
    <t>Kod PPE: 590310600002234047</t>
  </si>
  <si>
    <t>Kod PPE: 590310600001052000</t>
  </si>
  <si>
    <t>Kod PPE: 590310600001066618</t>
  </si>
  <si>
    <t>Kod PPE: 590310600001066601</t>
  </si>
  <si>
    <t>Kod PPE: 590310600001066595</t>
  </si>
  <si>
    <t>Kod PPE: 590310600001115507</t>
  </si>
  <si>
    <t>Kod PPE: 590310600001111547</t>
  </si>
  <si>
    <t>Kod PPE: 590310600001111554</t>
  </si>
  <si>
    <t xml:space="preserve">MOSiR </t>
  </si>
  <si>
    <t>Kostrzyn nad Odrą Adama Mickiewicza 8</t>
  </si>
  <si>
    <t>Kod PPE: 590310600028835679</t>
  </si>
  <si>
    <t>Kod PPE: 590310600001105027</t>
  </si>
  <si>
    <t>Kod PPE: 590310600001059788</t>
  </si>
  <si>
    <t>Kod PPE: 590310600001059771</t>
  </si>
  <si>
    <t>Kostrzyn nad Odrą Mikołaja Kopernika 1</t>
  </si>
  <si>
    <t>Kod PPE: 590310600001413900</t>
  </si>
  <si>
    <t>Kod PPE: 590310600001414174</t>
  </si>
  <si>
    <t>Kod PPE: 590310600000892287</t>
  </si>
  <si>
    <t>Kod PPE: 590310600000892294</t>
  </si>
  <si>
    <t>Kod PPE: 590310600000892300</t>
  </si>
  <si>
    <t>Kostrzyn nad Odrą Graniczna /szalety</t>
  </si>
  <si>
    <t>Kod PPE: 590310600000892348</t>
  </si>
  <si>
    <t>Kod PPE: 590310600000892324</t>
  </si>
  <si>
    <t>Kod PPE: 590310600000892317</t>
  </si>
  <si>
    <t>Kod PPE: 590310600001103184</t>
  </si>
  <si>
    <t>Kostrzyn nad Odrą Osiedle Leśne 5</t>
  </si>
  <si>
    <t>Kod PPE: 590310600001103160</t>
  </si>
  <si>
    <t>Kod PPE: 590310600001130289</t>
  </si>
  <si>
    <t>Kod PPE: 590310600001052109</t>
  </si>
  <si>
    <t>Kod PPE: 590310600001105041</t>
  </si>
  <si>
    <t>Kod PPE: 590310600001105034</t>
  </si>
  <si>
    <t>Kod PPE: 590310600007565221</t>
  </si>
  <si>
    <t>Kod PPE: 590310600001136137</t>
  </si>
  <si>
    <t>Kod PPE: 590310600001103177</t>
  </si>
  <si>
    <t>Kod PPE: 590310600000892331</t>
  </si>
  <si>
    <t>Kod PPE: 590310600001130272</t>
  </si>
  <si>
    <t>Kod PPE: 590310600001066625</t>
  </si>
  <si>
    <t>Kod PPE: 590310600028497051</t>
  </si>
  <si>
    <t xml:space="preserve">Kostrzyn nad Odrą Kostrzyńska </t>
  </si>
  <si>
    <t>Kod PPE: 590310600000866066</t>
  </si>
  <si>
    <t>Kostrzyn nad Odrą Władysława Sikorskiego/Amfiteatr</t>
  </si>
  <si>
    <t>Kod PPE: 590310600000866073</t>
  </si>
  <si>
    <t>Kostrzyn nad Odrą Chemików</t>
  </si>
  <si>
    <t>Kod PPE: 590310600000866080</t>
  </si>
  <si>
    <t>Kostrzyn nad Odrą Kostrzyńska</t>
  </si>
  <si>
    <t>Kod PPE: 590310600000866103</t>
  </si>
  <si>
    <t>Kod PPE: 590310600000866110</t>
  </si>
  <si>
    <t>Kostrzyn nad Odrą Gabriela Narutowicza</t>
  </si>
  <si>
    <t>Kod PPE: 590310600000866127</t>
  </si>
  <si>
    <t>Kostrzyn nad Odrą Osiedle Leśne</t>
  </si>
  <si>
    <t>Kod PPE: 590310600000866134</t>
  </si>
  <si>
    <t xml:space="preserve">Kostrzyn nad Odrą Osiedle Mieszka I </t>
  </si>
  <si>
    <t>Kod PPE: 590310600000866141</t>
  </si>
  <si>
    <t xml:space="preserve">Kostrzyn nad Odrą Gorzowska </t>
  </si>
  <si>
    <t>Kod PPE: 590310600000866158</t>
  </si>
  <si>
    <t xml:space="preserve">Kostrzyn nad Odrą Os. Mieszka I </t>
  </si>
  <si>
    <t>Kod PPE: 590310600000866165</t>
  </si>
  <si>
    <t xml:space="preserve">Kostrzyn nad Odrą Osiedlowa </t>
  </si>
  <si>
    <t>Kod PPE: 590310600000866172</t>
  </si>
  <si>
    <t>Kostrzyn nad Odrą Szumiłowska</t>
  </si>
  <si>
    <t>Kod PPE: 590310600000866189</t>
  </si>
  <si>
    <t>Kostrzyn nad Odrą Osiedle Kolejowe</t>
  </si>
  <si>
    <t>Kod PPE: 590310600000866196</t>
  </si>
  <si>
    <t>Kostrzyn nad Odrą Henryka Sienkiewicza</t>
  </si>
  <si>
    <t>Kod PPE: 590310600000866202</t>
  </si>
  <si>
    <t>Kostrzyn nad Odrą Żeglarska</t>
  </si>
  <si>
    <t>Kod PPE: 590310600000866035</t>
  </si>
  <si>
    <t>Kostrzyn nad Odrą Marii Konopnickiej</t>
  </si>
  <si>
    <t>Kod PPE: 590310600000866226</t>
  </si>
  <si>
    <t>Kostrzyn nad Odrą Osiedle nad Wartą</t>
  </si>
  <si>
    <t>Kod PPE: 590310600000866233</t>
  </si>
  <si>
    <t>Kostrzyn nad Odrą Tadeusza Zawadzkiego</t>
  </si>
  <si>
    <t>Kod PPE: 590310600000866240</t>
  </si>
  <si>
    <t xml:space="preserve">Kostrzyn nad Odrą Morelowa </t>
  </si>
  <si>
    <t>Kod PPE: 590310600000866257</t>
  </si>
  <si>
    <t xml:space="preserve">Kostrzyn nad Odrą Zielona </t>
  </si>
  <si>
    <t>Kod PPE: 590310600000863393</t>
  </si>
  <si>
    <t xml:space="preserve">Kostrzyn nad Odrą Szkolna </t>
  </si>
  <si>
    <t>Kod PPE: 590310600000863409</t>
  </si>
  <si>
    <t xml:space="preserve">Kostrzyn nad Odrą Jana Pawła II </t>
  </si>
  <si>
    <t>Kod PPE: 590310600000863416</t>
  </si>
  <si>
    <t xml:space="preserve">Kostrzyn nad Odrą Drzewicka </t>
  </si>
  <si>
    <t>Kod PPE: 590310600000863423</t>
  </si>
  <si>
    <t xml:space="preserve">Kostrzyn nad Odrą Os. Warniki </t>
  </si>
  <si>
    <t>Kod PPE: 590310600000863430</t>
  </si>
  <si>
    <t xml:space="preserve">Kostrzyn nad Odrą Mikołaja Reja </t>
  </si>
  <si>
    <t>Kod PPE: 590310600000863447</t>
  </si>
  <si>
    <t xml:space="preserve">Kostrzyn nad Odrą Nowa </t>
  </si>
  <si>
    <t>Kod PPE: 590310600000863454</t>
  </si>
  <si>
    <t>Kod PPE: 590310600000863461</t>
  </si>
  <si>
    <t>Kod PPE: 590310600000863478</t>
  </si>
  <si>
    <t>Kod PPE: 590310600000863485</t>
  </si>
  <si>
    <t>Kostrzyn nad Odrą Kardynała Stefana Wyszyńskiego</t>
  </si>
  <si>
    <t>Kod PPE: 590310600000863492</t>
  </si>
  <si>
    <t>Kod PPE: 590310600000863508</t>
  </si>
  <si>
    <t xml:space="preserve">Kostrzyn nad Odrą Wodna </t>
  </si>
  <si>
    <t>Kod PPE: 590310600000863515</t>
  </si>
  <si>
    <t>Kostrzyn nad Odrą Gorzyńska</t>
  </si>
  <si>
    <t>Kod PPE: 590310600000863522</t>
  </si>
  <si>
    <t>Kostrzyn nad Odrą Osiedle C</t>
  </si>
  <si>
    <t>Kod PPE: 590310600000863539</t>
  </si>
  <si>
    <t xml:space="preserve">Kostrzyn nad Odrą Graniczna </t>
  </si>
  <si>
    <t>Kod PPE: 590310600000866059</t>
  </si>
  <si>
    <t>Kostrzyn nad Odrą Asfaltowa</t>
  </si>
  <si>
    <t>Kod PPE: 590310600000863553</t>
  </si>
  <si>
    <t>Kod PPE: 590310600000863560</t>
  </si>
  <si>
    <t>Kostrzyn nad Odrą Szkolna</t>
  </si>
  <si>
    <t>Kod PPE: 590310600000863577</t>
  </si>
  <si>
    <t>Kostrzyn nad Odrą Klonowa</t>
  </si>
  <si>
    <t>Kod PPE: 590310600000865991</t>
  </si>
  <si>
    <t>Kostrzyn nad Odrą Księdza Franciszka Skałby</t>
  </si>
  <si>
    <t>Kod PPE: 590310600000866004</t>
  </si>
  <si>
    <t>Kostrzyn nad Odrą Jana Pawła II</t>
  </si>
  <si>
    <t>Kod PPE: 590310600000866011</t>
  </si>
  <si>
    <t>Kod PPE: 590310600000866028</t>
  </si>
  <si>
    <t xml:space="preserve">Kostrzyn nad Odrą Żeglarska </t>
  </si>
  <si>
    <t>Kod PPE: 590310600000866219</t>
  </si>
  <si>
    <t>Kostrzyn nad Odrą Turkusowa</t>
  </si>
  <si>
    <t>Kod PPE: 590310600000866042</t>
  </si>
  <si>
    <t>Kod PPE: 590310600000863546</t>
  </si>
  <si>
    <t>Kostrzyn nad Odrą Jagiellońska</t>
  </si>
  <si>
    <t>Kod PPE: 590310600000931245</t>
  </si>
  <si>
    <t>Kostrzyn nad Odrą Świerkowa</t>
  </si>
  <si>
    <t>Kod PPE: 590310600001414181</t>
  </si>
  <si>
    <t>Kostrzyn nad Odrą Os. Słowiańskie</t>
  </si>
  <si>
    <t>Kod PPE: 590310600001414198</t>
  </si>
  <si>
    <t>Kod PPE: 590310600001414204</t>
  </si>
  <si>
    <t>Kostrzyn nad Odrą Rzemieślnicza</t>
  </si>
  <si>
    <t>Kod PPE: 590310600002233927</t>
  </si>
  <si>
    <t>Kostrzyn nad Odrą Prosta</t>
  </si>
  <si>
    <t>Kod PPE: 590310600002369879</t>
  </si>
  <si>
    <t xml:space="preserve">Kostrzyn nad Odrą Wojska Polskiego </t>
  </si>
  <si>
    <t>Kod PPE: 590310600002274401</t>
  </si>
  <si>
    <t>Kostrzyn nad Odrą Mickiewicza – oświetlenie targowiska</t>
  </si>
  <si>
    <t>Kod PPE: 590310600026601351</t>
  </si>
  <si>
    <t>Kostrzyn nad Odrą Osiedle Mieszka I nr działki 289/2</t>
  </si>
  <si>
    <t>Kod PPE: 590310600026612999</t>
  </si>
  <si>
    <t>Kostrzyn nad Odrą Północna nr działki 1299/14</t>
  </si>
  <si>
    <t>Kod PPE: 590310600027869415</t>
  </si>
  <si>
    <t>Kostrzyn nad Odrą Stefana Czarnieckiego nr działki 328</t>
  </si>
  <si>
    <t>Kod PPE: 590310600001030749</t>
  </si>
  <si>
    <t>Kostrzyn nad Odrą Namyślińska nr działki DZ.NR 1325/7</t>
  </si>
  <si>
    <t>Kod PPE: 590310600000419989</t>
  </si>
  <si>
    <t xml:space="preserve">Kostrzyn nad Odrą Asfaltowa nr działki 64 </t>
  </si>
  <si>
    <t>Kod PPE: 590310600001244801</t>
  </si>
  <si>
    <t>Kod PPE: 590310600000821423</t>
  </si>
  <si>
    <t>Kod PPE: 590310600000821645</t>
  </si>
  <si>
    <t>Kod PPE: 590310600000826022</t>
  </si>
  <si>
    <t>Kod PPE: 590310600001057692</t>
  </si>
  <si>
    <t>Kod PPE: 590310600001441316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</si>
</sst>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0"/>
    <numFmt numFmtId="166" formatCode="[$-415]General"/>
  </numFmts>
  <fonts count="1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8" fillId="0" borderId="0"/>
    <xf numFmtId="0" fontId="14" fillId="0" borderId="0"/>
    <xf numFmtId="0" fontId="16" fillId="0" borderId="0"/>
    <xf numFmtId="166" fontId="14" fillId="0" borderId="0" applyBorder="0" applyProtection="0"/>
  </cellStyleXfs>
  <cellXfs count="117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5" fillId="0" borderId="0" xfId="0" applyFont="1"/>
    <xf numFmtId="0" fontId="6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2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0" borderId="6" xfId="0" applyFont="1" applyBorder="1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0" fontId="7" fillId="0" borderId="0" xfId="0" applyFont="1"/>
    <xf numFmtId="0" fontId="7" fillId="0" borderId="0" xfId="0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9" fillId="0" borderId="0" xfId="0" applyFont="1" applyBorder="1"/>
    <xf numFmtId="0" fontId="9" fillId="0" borderId="6" xfId="0" applyFont="1" applyBorder="1"/>
    <xf numFmtId="0" fontId="4" fillId="0" borderId="0" xfId="0" applyFont="1"/>
    <xf numFmtId="0" fontId="7" fillId="0" borderId="7" xfId="0" applyFont="1" applyBorder="1"/>
    <xf numFmtId="0" fontId="4" fillId="0" borderId="7" xfId="0" applyFont="1" applyBorder="1"/>
    <xf numFmtId="0" fontId="3" fillId="0" borderId="0" xfId="0" applyFont="1"/>
    <xf numFmtId="0" fontId="0" fillId="0" borderId="0" xfId="0" applyBorder="1"/>
    <xf numFmtId="0" fontId="4" fillId="0" borderId="5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6" xfId="0" applyBorder="1"/>
    <xf numFmtId="0" fontId="2" fillId="0" borderId="6" xfId="0" applyFont="1" applyBorder="1" applyAlignment="1"/>
    <xf numFmtId="0" fontId="0" fillId="0" borderId="1" xfId="0" applyFont="1" applyBorder="1"/>
    <xf numFmtId="0" fontId="8" fillId="0" borderId="1" xfId="1" applyBorder="1"/>
    <xf numFmtId="0" fontId="7" fillId="0" borderId="5" xfId="1" applyFont="1" applyBorder="1" applyAlignment="1">
      <alignment wrapText="1"/>
    </xf>
    <xf numFmtId="3" fontId="0" fillId="0" borderId="1" xfId="0" applyNumberFormat="1" applyBorder="1"/>
    <xf numFmtId="0" fontId="10" fillId="0" borderId="0" xfId="0" applyFont="1" applyBorder="1"/>
    <xf numFmtId="0" fontId="6" fillId="0" borderId="8" xfId="0" applyFont="1" applyBorder="1"/>
    <xf numFmtId="0" fontId="7" fillId="0" borderId="1" xfId="0" applyFont="1" applyBorder="1" applyAlignment="1">
      <alignment wrapText="1"/>
    </xf>
    <xf numFmtId="0" fontId="11" fillId="0" borderId="0" xfId="0" applyFont="1"/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3" fillId="0" borderId="5" xfId="0" applyFont="1" applyBorder="1"/>
    <xf numFmtId="0" fontId="12" fillId="0" borderId="2" xfId="0" applyFont="1" applyBorder="1" applyAlignment="1">
      <alignment horizontal="right"/>
    </xf>
    <xf numFmtId="0" fontId="12" fillId="0" borderId="3" xfId="0" applyFont="1" applyBorder="1"/>
    <xf numFmtId="0" fontId="13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3" fillId="0" borderId="6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3" fontId="4" fillId="0" borderId="6" xfId="0" applyNumberFormat="1" applyFont="1" applyBorder="1"/>
    <xf numFmtId="0" fontId="7" fillId="0" borderId="6" xfId="0" applyFont="1" applyBorder="1" applyAlignment="1">
      <alignment horizontal="center"/>
    </xf>
    <xf numFmtId="0" fontId="15" fillId="2" borderId="1" xfId="0" applyFont="1" applyFill="1" applyBorder="1"/>
    <xf numFmtId="0" fontId="15" fillId="0" borderId="1" xfId="0" applyFont="1" applyBorder="1"/>
    <xf numFmtId="0" fontId="0" fillId="2" borderId="1" xfId="0" applyFont="1" applyFill="1" applyBorder="1"/>
    <xf numFmtId="0" fontId="8" fillId="0" borderId="6" xfId="0" applyFont="1" applyBorder="1" applyAlignment="1">
      <alignment horizontal="right"/>
    </xf>
    <xf numFmtId="0" fontId="7" fillId="0" borderId="6" xfId="0" applyFont="1" applyBorder="1" applyAlignment="1">
      <alignment horizontal="right" wrapText="1"/>
    </xf>
    <xf numFmtId="0" fontId="0" fillId="2" borderId="1" xfId="0" applyFill="1" applyBorder="1"/>
    <xf numFmtId="165" fontId="0" fillId="0" borderId="1" xfId="0" applyNumberFormat="1" applyFont="1" applyBorder="1"/>
    <xf numFmtId="0" fontId="14" fillId="0" borderId="1" xfId="2" applyFont="1" applyBorder="1"/>
    <xf numFmtId="0" fontId="15" fillId="0" borderId="1" xfId="1" applyFont="1" applyBorder="1"/>
    <xf numFmtId="2" fontId="15" fillId="0" borderId="1" xfId="1" applyNumberFormat="1" applyFont="1" applyBorder="1"/>
    <xf numFmtId="49" fontId="15" fillId="0" borderId="1" xfId="1" applyNumberFormat="1" applyFont="1" applyBorder="1"/>
    <xf numFmtId="4" fontId="0" fillId="0" borderId="1" xfId="0" applyNumberFormat="1" applyFont="1" applyBorder="1"/>
    <xf numFmtId="2" fontId="0" fillId="0" borderId="1" xfId="0" applyNumberFormat="1" applyFont="1" applyBorder="1"/>
    <xf numFmtId="2" fontId="7" fillId="0" borderId="1" xfId="0" applyNumberFormat="1" applyFont="1" applyBorder="1"/>
    <xf numFmtId="2" fontId="4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5" xfId="0" applyFont="1" applyBorder="1"/>
    <xf numFmtId="0" fontId="15" fillId="0" borderId="5" xfId="1" applyFont="1" applyBorder="1"/>
    <xf numFmtId="49" fontId="15" fillId="0" borderId="1" xfId="1" applyNumberFormat="1" applyFont="1" applyBorder="1" applyAlignment="1">
      <alignment horizontal="left"/>
    </xf>
    <xf numFmtId="0" fontId="0" fillId="0" borderId="1" xfId="0" applyFont="1" applyBorder="1" applyAlignment="1">
      <alignment horizontal="justify"/>
    </xf>
    <xf numFmtId="0" fontId="0" fillId="0" borderId="1" xfId="0" applyFont="1" applyBorder="1" applyAlignment="1">
      <alignment horizontal="right"/>
    </xf>
    <xf numFmtId="1" fontId="0" fillId="0" borderId="1" xfId="0" applyNumberFormat="1" applyFont="1" applyBorder="1"/>
    <xf numFmtId="0" fontId="16" fillId="3" borderId="9" xfId="3" applyFont="1" applyFill="1" applyBorder="1"/>
    <xf numFmtId="49" fontId="15" fillId="3" borderId="9" xfId="1" applyNumberFormat="1" applyFont="1" applyFill="1" applyBorder="1"/>
    <xf numFmtId="0" fontId="0" fillId="0" borderId="10" xfId="0" applyBorder="1" applyAlignment="1">
      <alignment horizontal="right"/>
    </xf>
    <xf numFmtId="166" fontId="14" fillId="0" borderId="1" xfId="4" applyFont="1" applyFill="1" applyBorder="1" applyAlignment="1" applyProtection="1"/>
    <xf numFmtId="4" fontId="14" fillId="4" borderId="11" xfId="4" applyNumberFormat="1" applyFont="1" applyFill="1" applyBorder="1" applyAlignment="1" applyProtection="1">
      <alignment vertical="center" wrapText="1"/>
    </xf>
    <xf numFmtId="166" fontId="14" fillId="0" borderId="12" xfId="4" applyFont="1" applyFill="1" applyBorder="1" applyAlignment="1" applyProtection="1"/>
    <xf numFmtId="0" fontId="15" fillId="0" borderId="12" xfId="1" applyFont="1" applyBorder="1"/>
    <xf numFmtId="0" fontId="0" fillId="0" borderId="12" xfId="0" applyBorder="1" applyAlignment="1">
      <alignment horizontal="right"/>
    </xf>
    <xf numFmtId="0" fontId="14" fillId="0" borderId="12" xfId="2" applyFont="1" applyBorder="1"/>
    <xf numFmtId="0" fontId="0" fillId="0" borderId="12" xfId="0" applyBorder="1"/>
    <xf numFmtId="165" fontId="0" fillId="0" borderId="12" xfId="0" applyNumberFormat="1" applyFont="1" applyBorder="1"/>
    <xf numFmtId="4" fontId="0" fillId="0" borderId="12" xfId="0" applyNumberFormat="1" applyBorder="1"/>
    <xf numFmtId="0" fontId="0" fillId="0" borderId="12" xfId="0" applyFont="1" applyBorder="1"/>
    <xf numFmtId="165" fontId="16" fillId="0" borderId="9" xfId="3" applyNumberFormat="1" applyFont="1" applyBorder="1"/>
    <xf numFmtId="0" fontId="0" fillId="0" borderId="4" xfId="0" applyFont="1" applyBorder="1" applyAlignment="1">
      <alignment horizontal="right"/>
    </xf>
    <xf numFmtId="165" fontId="0" fillId="0" borderId="6" xfId="0" applyNumberFormat="1" applyFont="1" applyBorder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17" fillId="0" borderId="1" xfId="0" applyFont="1" applyBorder="1" applyAlignment="1">
      <alignment horizontal="right"/>
    </xf>
    <xf numFmtId="0" fontId="0" fillId="0" borderId="1" xfId="1" applyFont="1" applyBorder="1"/>
    <xf numFmtId="165" fontId="15" fillId="0" borderId="1" xfId="1" applyNumberFormat="1" applyFont="1" applyBorder="1"/>
    <xf numFmtId="0" fontId="15" fillId="0" borderId="1" xfId="1" applyFont="1" applyBorder="1" applyAlignment="1">
      <alignment wrapText="1"/>
    </xf>
    <xf numFmtId="0" fontId="1" fillId="0" borderId="1" xfId="1" applyFont="1" applyBorder="1"/>
    <xf numFmtId="0" fontId="0" fillId="0" borderId="13" xfId="0" applyFont="1" applyFill="1" applyBorder="1"/>
    <xf numFmtId="0" fontId="15" fillId="0" borderId="14" xfId="1" applyFont="1" applyFill="1" applyBorder="1" applyAlignment="1">
      <alignment horizontal="left"/>
    </xf>
    <xf numFmtId="0" fontId="0" fillId="0" borderId="5" xfId="1" applyFont="1" applyBorder="1" applyAlignment="1">
      <alignment wrapText="1"/>
    </xf>
    <xf numFmtId="0" fontId="15" fillId="0" borderId="1" xfId="1" applyFont="1" applyBorder="1" applyAlignment="1">
      <alignment horizontal="right"/>
    </xf>
    <xf numFmtId="0" fontId="15" fillId="0" borderId="1" xfId="1" applyFont="1" applyBorder="1" applyAlignment="1"/>
    <xf numFmtId="1" fontId="15" fillId="0" borderId="1" xfId="1" applyNumberFormat="1" applyFont="1" applyBorder="1" applyAlignment="1">
      <alignment horizontal="left"/>
    </xf>
    <xf numFmtId="0" fontId="0" fillId="0" borderId="15" xfId="0" applyFont="1" applyBorder="1"/>
    <xf numFmtId="0" fontId="15" fillId="0" borderId="2" xfId="1" applyFont="1" applyBorder="1" applyAlignment="1">
      <alignment horizontal="left"/>
    </xf>
    <xf numFmtId="2" fontId="2" fillId="0" borderId="1" xfId="1" applyNumberFormat="1" applyFont="1" applyBorder="1"/>
    <xf numFmtId="2" fontId="0" fillId="0" borderId="0" xfId="0" applyNumberFormat="1"/>
    <xf numFmtId="0" fontId="16" fillId="0" borderId="9" xfId="3" applyFont="1" applyBorder="1"/>
    <xf numFmtId="49" fontId="15" fillId="0" borderId="9" xfId="1" applyNumberFormat="1" applyFont="1" applyBorder="1"/>
    <xf numFmtId="4" fontId="14" fillId="0" borderId="11" xfId="4" applyNumberFormat="1" applyFont="1" applyFill="1" applyBorder="1" applyAlignment="1" applyProtection="1"/>
  </cellXfs>
  <cellStyles count="5">
    <cellStyle name="Excel Built-in Normal" xfId="4"/>
    <cellStyle name="Normalny" xfId="0" builtinId="0"/>
    <cellStyle name="Normalny 2" xfId="2"/>
    <cellStyle name="Normalny 2 2" xfId="3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C27" sqref="C27"/>
    </sheetView>
  </sheetViews>
  <sheetFormatPr defaultRowHeight="15" x14ac:dyDescent="0.25"/>
  <cols>
    <col min="1" max="1" width="2.7109375" customWidth="1"/>
    <col min="2" max="2" width="25" customWidth="1"/>
    <col min="3" max="3" width="42.7109375" customWidth="1"/>
    <col min="4" max="4" width="10.85546875" customWidth="1"/>
    <col min="5" max="5" width="34.7109375"/>
    <col min="6" max="6" width="15.42578125"/>
    <col min="7" max="7" width="8.7109375"/>
    <col min="8" max="8" width="14" customWidth="1"/>
    <col min="9" max="1025" width="8.7109375"/>
  </cols>
  <sheetData>
    <row r="1" spans="1:8" ht="15.75" x14ac:dyDescent="0.25">
      <c r="A1" s="3" t="s">
        <v>3</v>
      </c>
      <c r="B1" s="3"/>
    </row>
    <row r="3" spans="1:8" x14ac:dyDescent="0.25">
      <c r="A3" s="4" t="s">
        <v>4</v>
      </c>
      <c r="B3" s="4"/>
    </row>
    <row r="5" spans="1:8" ht="39" x14ac:dyDescent="0.25">
      <c r="A5" s="5" t="s">
        <v>0</v>
      </c>
      <c r="B5" s="5" t="s">
        <v>5</v>
      </c>
      <c r="C5" s="5" t="s">
        <v>6</v>
      </c>
      <c r="D5" s="6" t="s">
        <v>7</v>
      </c>
      <c r="E5" s="6" t="s">
        <v>8</v>
      </c>
      <c r="F5" s="7" t="s">
        <v>9</v>
      </c>
      <c r="G5" s="6" t="s">
        <v>10</v>
      </c>
      <c r="H5" s="6" t="s">
        <v>11</v>
      </c>
    </row>
    <row r="6" spans="1:8" x14ac:dyDescent="0.25">
      <c r="A6" s="8"/>
      <c r="B6" s="8"/>
      <c r="C6" s="8"/>
      <c r="D6" s="8"/>
      <c r="E6" s="9"/>
      <c r="F6" s="10" t="s">
        <v>12</v>
      </c>
      <c r="G6" s="9"/>
      <c r="H6" s="9" t="s">
        <v>13</v>
      </c>
    </row>
    <row r="7" spans="1:8" x14ac:dyDescent="0.25">
      <c r="A7" s="58">
        <v>1</v>
      </c>
      <c r="B7" s="11" t="s">
        <v>14</v>
      </c>
      <c r="C7" s="59" t="s">
        <v>80</v>
      </c>
      <c r="D7" s="59">
        <v>81440194</v>
      </c>
      <c r="E7" s="61" t="s">
        <v>90</v>
      </c>
      <c r="F7" s="62">
        <v>25</v>
      </c>
      <c r="G7" s="63">
        <v>4</v>
      </c>
      <c r="H7" s="64">
        <v>200</v>
      </c>
    </row>
    <row r="8" spans="1:8" x14ac:dyDescent="0.25">
      <c r="A8" s="11">
        <v>2</v>
      </c>
      <c r="B8" s="11" t="s">
        <v>14</v>
      </c>
      <c r="C8" s="12" t="s">
        <v>81</v>
      </c>
      <c r="D8" s="60">
        <v>20556745</v>
      </c>
      <c r="E8" s="38" t="s">
        <v>91</v>
      </c>
      <c r="F8" s="13">
        <v>25</v>
      </c>
      <c r="G8" s="13">
        <v>5</v>
      </c>
      <c r="H8" s="65">
        <v>80</v>
      </c>
    </row>
    <row r="9" spans="1:8" x14ac:dyDescent="0.25">
      <c r="A9" s="11">
        <v>3</v>
      </c>
      <c r="B9" s="11" t="s">
        <v>14</v>
      </c>
      <c r="C9" s="12" t="s">
        <v>82</v>
      </c>
      <c r="D9" s="60">
        <v>25775551</v>
      </c>
      <c r="E9" s="38" t="s">
        <v>92</v>
      </c>
      <c r="F9" s="13">
        <v>25</v>
      </c>
      <c r="G9" s="13">
        <v>5</v>
      </c>
      <c r="H9" s="65">
        <v>611</v>
      </c>
    </row>
    <row r="10" spans="1:8" x14ac:dyDescent="0.25">
      <c r="A10" s="11">
        <v>4</v>
      </c>
      <c r="B10" s="11" t="s">
        <v>14</v>
      </c>
      <c r="C10" s="12" t="s">
        <v>83</v>
      </c>
      <c r="D10" s="60">
        <v>90905044</v>
      </c>
      <c r="E10" s="38" t="s">
        <v>93</v>
      </c>
      <c r="F10" s="13">
        <v>25</v>
      </c>
      <c r="G10" s="13">
        <v>5</v>
      </c>
      <c r="H10" s="65">
        <v>360</v>
      </c>
    </row>
    <row r="11" spans="1:8" x14ac:dyDescent="0.25">
      <c r="A11" s="11">
        <v>5</v>
      </c>
      <c r="B11" s="11" t="s">
        <v>14</v>
      </c>
      <c r="C11" s="12" t="s">
        <v>84</v>
      </c>
      <c r="D11" s="60">
        <v>23280499</v>
      </c>
      <c r="E11" s="38" t="s">
        <v>94</v>
      </c>
      <c r="F11" s="13">
        <v>25</v>
      </c>
      <c r="G11" s="13">
        <v>4</v>
      </c>
      <c r="H11" s="65">
        <v>290</v>
      </c>
    </row>
    <row r="12" spans="1:8" x14ac:dyDescent="0.25">
      <c r="A12" s="11">
        <v>6</v>
      </c>
      <c r="B12" s="11" t="s">
        <v>14</v>
      </c>
      <c r="C12" s="12" t="s">
        <v>85</v>
      </c>
      <c r="D12" s="60">
        <v>18966746</v>
      </c>
      <c r="E12" s="38" t="s">
        <v>95</v>
      </c>
      <c r="F12" s="13">
        <v>25</v>
      </c>
      <c r="G12" s="13">
        <v>5</v>
      </c>
      <c r="H12" s="65">
        <v>537</v>
      </c>
    </row>
    <row r="13" spans="1:8" x14ac:dyDescent="0.25">
      <c r="A13" s="11">
        <v>7</v>
      </c>
      <c r="B13" s="11" t="s">
        <v>14</v>
      </c>
      <c r="C13" s="12" t="s">
        <v>86</v>
      </c>
      <c r="D13" s="60">
        <v>28642834</v>
      </c>
      <c r="E13" s="38" t="s">
        <v>96</v>
      </c>
      <c r="F13" s="13">
        <v>25</v>
      </c>
      <c r="G13" s="13">
        <v>5</v>
      </c>
      <c r="H13" s="65">
        <v>270</v>
      </c>
    </row>
    <row r="14" spans="1:8" x14ac:dyDescent="0.25">
      <c r="A14" s="11">
        <v>8</v>
      </c>
      <c r="B14" s="11" t="s">
        <v>14</v>
      </c>
      <c r="C14" s="12" t="s">
        <v>87</v>
      </c>
      <c r="D14" s="60">
        <v>26166794</v>
      </c>
      <c r="E14" s="38" t="s">
        <v>97</v>
      </c>
      <c r="F14" s="13">
        <v>25</v>
      </c>
      <c r="G14" s="13">
        <v>5</v>
      </c>
      <c r="H14" s="65">
        <v>5056</v>
      </c>
    </row>
    <row r="15" spans="1:8" x14ac:dyDescent="0.25">
      <c r="A15" s="11">
        <v>9</v>
      </c>
      <c r="B15" s="11" t="s">
        <v>14</v>
      </c>
      <c r="C15" s="12" t="s">
        <v>88</v>
      </c>
      <c r="D15" s="60">
        <v>10102778</v>
      </c>
      <c r="E15" s="38" t="s">
        <v>98</v>
      </c>
      <c r="F15" s="13">
        <v>25</v>
      </c>
      <c r="G15" s="13">
        <v>5</v>
      </c>
      <c r="H15" s="65">
        <v>5433</v>
      </c>
    </row>
    <row r="16" spans="1:8" x14ac:dyDescent="0.25">
      <c r="A16" s="11">
        <v>10</v>
      </c>
      <c r="B16" s="11" t="s">
        <v>14</v>
      </c>
      <c r="C16" s="12" t="s">
        <v>89</v>
      </c>
      <c r="D16" s="60">
        <v>25051732</v>
      </c>
      <c r="E16" s="38" t="s">
        <v>99</v>
      </c>
      <c r="F16" s="13">
        <v>25</v>
      </c>
      <c r="G16" s="13">
        <v>5</v>
      </c>
      <c r="H16" s="65">
        <v>490</v>
      </c>
    </row>
    <row r="17" spans="1:8" x14ac:dyDescent="0.25">
      <c r="A17" s="11">
        <v>11</v>
      </c>
      <c r="B17" s="11" t="s">
        <v>26</v>
      </c>
      <c r="C17" s="12" t="s">
        <v>27</v>
      </c>
      <c r="D17" s="66">
        <v>25149698</v>
      </c>
      <c r="E17" s="67" t="s">
        <v>100</v>
      </c>
      <c r="F17" s="13">
        <v>25</v>
      </c>
      <c r="G17" s="13">
        <v>4</v>
      </c>
      <c r="H17" s="14">
        <v>280</v>
      </c>
    </row>
    <row r="18" spans="1:8" x14ac:dyDescent="0.25">
      <c r="A18" s="15"/>
      <c r="B18" s="15"/>
      <c r="C18" s="15"/>
      <c r="D18" s="15"/>
      <c r="E18" s="15"/>
      <c r="F18" s="16"/>
      <c r="G18" s="30" t="s">
        <v>15</v>
      </c>
      <c r="H18" s="57">
        <f>SUM(H7:H17)</f>
        <v>13607</v>
      </c>
    </row>
  </sheetData>
  <pageMargins left="0.75" right="0.75" top="1" bottom="1" header="0.51180555555555496" footer="0.51180555555555496"/>
  <pageSetup paperSize="9" scale="7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C1" zoomScaleNormal="100" workbookViewId="0">
      <selection activeCell="I32" sqref="I32"/>
    </sheetView>
  </sheetViews>
  <sheetFormatPr defaultRowHeight="15" x14ac:dyDescent="0.25"/>
  <cols>
    <col min="1" max="1" width="6" bestFit="1" customWidth="1"/>
    <col min="2" max="2" width="36.7109375"/>
    <col min="3" max="3" width="38.28515625"/>
    <col min="4" max="4" width="18.5703125" customWidth="1"/>
    <col min="5" max="5" width="36.85546875"/>
    <col min="6" max="6" width="16.7109375"/>
    <col min="7" max="7" width="13.85546875"/>
    <col min="8" max="8" width="15.140625"/>
    <col min="9" max="1025" width="8.7109375"/>
  </cols>
  <sheetData>
    <row r="1" spans="1:8" ht="15.75" x14ac:dyDescent="0.25">
      <c r="A1" s="3" t="s">
        <v>16</v>
      </c>
    </row>
    <row r="2" spans="1:8" x14ac:dyDescent="0.25">
      <c r="A2" s="19"/>
      <c r="B2" s="15"/>
      <c r="C2" s="15"/>
      <c r="D2" s="15"/>
      <c r="E2" s="15"/>
      <c r="F2" s="15"/>
      <c r="G2" s="15"/>
      <c r="H2" s="15"/>
    </row>
    <row r="3" spans="1:8" x14ac:dyDescent="0.25">
      <c r="A3" s="20" t="s">
        <v>17</v>
      </c>
      <c r="B3" s="21"/>
      <c r="C3" s="21"/>
      <c r="D3" s="21"/>
      <c r="E3" s="21"/>
      <c r="F3" s="21"/>
      <c r="G3" s="21"/>
      <c r="H3" s="15"/>
    </row>
    <row r="4" spans="1:8" x14ac:dyDescent="0.25">
      <c r="A4" s="5" t="s">
        <v>0</v>
      </c>
      <c r="B4" s="5" t="s">
        <v>5</v>
      </c>
      <c r="C4" s="5" t="s">
        <v>6</v>
      </c>
      <c r="D4" s="5" t="s">
        <v>7</v>
      </c>
      <c r="E4" s="6" t="s">
        <v>8</v>
      </c>
      <c r="F4" s="7" t="s">
        <v>9</v>
      </c>
      <c r="G4" s="6" t="s">
        <v>10</v>
      </c>
      <c r="H4" s="6" t="s">
        <v>18</v>
      </c>
    </row>
    <row r="5" spans="1:8" x14ac:dyDescent="0.25">
      <c r="A5" s="8"/>
      <c r="B5" s="8"/>
      <c r="C5" s="8"/>
      <c r="D5" s="8"/>
      <c r="E5" s="9"/>
      <c r="F5" s="10" t="s">
        <v>12</v>
      </c>
      <c r="G5" s="9"/>
      <c r="H5" s="9"/>
    </row>
    <row r="6" spans="1:8" x14ac:dyDescent="0.25">
      <c r="A6" s="11">
        <v>1</v>
      </c>
      <c r="B6" s="11" t="s">
        <v>76</v>
      </c>
      <c r="C6" s="11" t="s">
        <v>19</v>
      </c>
      <c r="D6" s="38">
        <v>81511977</v>
      </c>
      <c r="E6" s="68" t="s">
        <v>101</v>
      </c>
      <c r="F6" s="13">
        <v>63</v>
      </c>
      <c r="G6" s="11">
        <v>27</v>
      </c>
      <c r="H6" s="72">
        <v>52000</v>
      </c>
    </row>
    <row r="7" spans="1:8" x14ac:dyDescent="0.25">
      <c r="A7" s="11">
        <v>2</v>
      </c>
      <c r="B7" s="11" t="s">
        <v>20</v>
      </c>
      <c r="C7" s="11" t="s">
        <v>21</v>
      </c>
      <c r="D7" s="38">
        <v>56292610</v>
      </c>
      <c r="E7" s="67" t="s">
        <v>102</v>
      </c>
      <c r="F7" s="13">
        <v>63</v>
      </c>
      <c r="G7" s="11">
        <v>27</v>
      </c>
      <c r="H7" s="72">
        <v>25000</v>
      </c>
    </row>
    <row r="8" spans="1:8" x14ac:dyDescent="0.25">
      <c r="A8" s="11">
        <v>3</v>
      </c>
      <c r="B8" s="11" t="s">
        <v>22</v>
      </c>
      <c r="C8" s="11" t="s">
        <v>23</v>
      </c>
      <c r="D8" s="38">
        <v>56265700</v>
      </c>
      <c r="E8" s="69" t="s">
        <v>103</v>
      </c>
      <c r="F8" s="13">
        <v>63</v>
      </c>
      <c r="G8" s="11">
        <v>27</v>
      </c>
      <c r="H8" s="72">
        <v>19993</v>
      </c>
    </row>
    <row r="9" spans="1:8" x14ac:dyDescent="0.25">
      <c r="A9" s="11">
        <v>4</v>
      </c>
      <c r="B9" s="11" t="s">
        <v>24</v>
      </c>
      <c r="C9" s="11" t="s">
        <v>25</v>
      </c>
      <c r="D9" s="38">
        <v>10301884</v>
      </c>
      <c r="E9" s="69" t="s">
        <v>104</v>
      </c>
      <c r="F9" s="13">
        <v>32</v>
      </c>
      <c r="G9" s="11">
        <v>14</v>
      </c>
      <c r="H9" s="72">
        <v>20000</v>
      </c>
    </row>
    <row r="10" spans="1:8" x14ac:dyDescent="0.25">
      <c r="A10" s="11">
        <v>5</v>
      </c>
      <c r="B10" s="11" t="s">
        <v>26</v>
      </c>
      <c r="C10" s="11" t="s">
        <v>27</v>
      </c>
      <c r="D10" s="66">
        <v>9161548</v>
      </c>
      <c r="E10" s="67" t="s">
        <v>105</v>
      </c>
      <c r="F10" s="13">
        <v>32</v>
      </c>
      <c r="G10" s="11">
        <v>14</v>
      </c>
      <c r="H10" s="71">
        <v>16367</v>
      </c>
    </row>
    <row r="11" spans="1:8" x14ac:dyDescent="0.25">
      <c r="A11" s="11">
        <v>6</v>
      </c>
      <c r="B11" s="11" t="s">
        <v>28</v>
      </c>
      <c r="C11" s="11" t="s">
        <v>29</v>
      </c>
      <c r="D11" s="38">
        <v>56292609</v>
      </c>
      <c r="E11" s="67" t="s">
        <v>106</v>
      </c>
      <c r="F11" s="13">
        <v>63</v>
      </c>
      <c r="G11" s="11">
        <v>27</v>
      </c>
      <c r="H11" s="72">
        <v>50701</v>
      </c>
    </row>
    <row r="12" spans="1:8" x14ac:dyDescent="0.25">
      <c r="A12" s="11">
        <v>7</v>
      </c>
      <c r="B12" s="11" t="s">
        <v>30</v>
      </c>
      <c r="C12" s="11" t="s">
        <v>31</v>
      </c>
      <c r="D12" s="38">
        <v>25735998</v>
      </c>
      <c r="E12" s="67" t="s">
        <v>107</v>
      </c>
      <c r="F12" s="13">
        <v>25</v>
      </c>
      <c r="G12" s="11">
        <v>4</v>
      </c>
      <c r="H12" s="72">
        <v>1</v>
      </c>
    </row>
    <row r="13" spans="1:8" x14ac:dyDescent="0.25">
      <c r="A13" s="11">
        <v>8</v>
      </c>
      <c r="B13" s="11" t="s">
        <v>32</v>
      </c>
      <c r="C13" s="11" t="s">
        <v>33</v>
      </c>
      <c r="D13" s="75">
        <v>56122862</v>
      </c>
      <c r="E13" s="76" t="s">
        <v>111</v>
      </c>
      <c r="F13" s="13">
        <v>63</v>
      </c>
      <c r="G13" s="11">
        <v>27</v>
      </c>
      <c r="H13" s="72">
        <v>11200</v>
      </c>
    </row>
    <row r="14" spans="1:8" x14ac:dyDescent="0.25">
      <c r="A14" s="11">
        <v>9</v>
      </c>
      <c r="B14" s="11" t="s">
        <v>108</v>
      </c>
      <c r="C14" s="1" t="s">
        <v>109</v>
      </c>
      <c r="D14" s="1">
        <v>56292612</v>
      </c>
      <c r="E14" s="1" t="s">
        <v>110</v>
      </c>
      <c r="F14" s="74">
        <v>63</v>
      </c>
      <c r="G14" s="1">
        <v>40</v>
      </c>
      <c r="H14" s="1">
        <v>82380</v>
      </c>
    </row>
    <row r="15" spans="1:8" x14ac:dyDescent="0.25">
      <c r="A15" s="11">
        <v>10</v>
      </c>
      <c r="B15" s="11" t="s">
        <v>36</v>
      </c>
      <c r="C15" s="11" t="s">
        <v>37</v>
      </c>
      <c r="D15" s="38">
        <v>56122815</v>
      </c>
      <c r="E15" s="77" t="s">
        <v>112</v>
      </c>
      <c r="F15" s="74">
        <v>63</v>
      </c>
      <c r="G15" s="74">
        <v>27</v>
      </c>
      <c r="H15" s="65">
        <v>23500</v>
      </c>
    </row>
    <row r="16" spans="1:8" x14ac:dyDescent="0.25">
      <c r="A16" s="11">
        <v>11</v>
      </c>
      <c r="B16" s="11" t="s">
        <v>38</v>
      </c>
      <c r="C16" s="11" t="s">
        <v>37</v>
      </c>
      <c r="D16" s="38">
        <v>24883186</v>
      </c>
      <c r="E16" s="77" t="s">
        <v>113</v>
      </c>
      <c r="F16" s="74">
        <v>25</v>
      </c>
      <c r="G16" s="74">
        <v>4</v>
      </c>
      <c r="H16" s="65">
        <v>560</v>
      </c>
    </row>
    <row r="17" spans="1:8" x14ac:dyDescent="0.25">
      <c r="A17" s="11">
        <v>12</v>
      </c>
      <c r="B17" s="11" t="s">
        <v>14</v>
      </c>
      <c r="C17" s="38" t="s">
        <v>114</v>
      </c>
      <c r="D17" s="38">
        <v>56292574</v>
      </c>
      <c r="E17" s="78" t="s">
        <v>115</v>
      </c>
      <c r="F17" s="74">
        <v>63</v>
      </c>
      <c r="G17" s="74">
        <v>27</v>
      </c>
      <c r="H17" s="65">
        <v>5550</v>
      </c>
    </row>
    <row r="18" spans="1:8" x14ac:dyDescent="0.25">
      <c r="A18" s="11">
        <v>13</v>
      </c>
      <c r="B18" s="11" t="s">
        <v>14</v>
      </c>
      <c r="C18" s="38" t="s">
        <v>31</v>
      </c>
      <c r="D18" s="38">
        <v>79440</v>
      </c>
      <c r="E18" s="78" t="s">
        <v>116</v>
      </c>
      <c r="F18" s="74">
        <v>25</v>
      </c>
      <c r="G18" s="74">
        <v>4</v>
      </c>
      <c r="H18" s="65">
        <v>350</v>
      </c>
    </row>
    <row r="19" spans="1:8" x14ac:dyDescent="0.25">
      <c r="A19" s="11">
        <v>14</v>
      </c>
      <c r="B19" s="11" t="s">
        <v>14</v>
      </c>
      <c r="C19" s="38" t="s">
        <v>40</v>
      </c>
      <c r="D19" s="38">
        <v>56265787</v>
      </c>
      <c r="E19" s="78" t="s">
        <v>117</v>
      </c>
      <c r="F19" s="74">
        <v>40</v>
      </c>
      <c r="G19" s="74">
        <v>17</v>
      </c>
      <c r="H19" s="65">
        <v>10460</v>
      </c>
    </row>
    <row r="20" spans="1:8" x14ac:dyDescent="0.25">
      <c r="A20" s="11">
        <v>15</v>
      </c>
      <c r="B20" s="11" t="s">
        <v>14</v>
      </c>
      <c r="C20" s="38" t="s">
        <v>41</v>
      </c>
      <c r="D20" s="79">
        <v>51164708</v>
      </c>
      <c r="E20" s="78" t="s">
        <v>118</v>
      </c>
      <c r="F20" s="74">
        <v>63</v>
      </c>
      <c r="G20" s="74">
        <v>27</v>
      </c>
      <c r="H20" s="65">
        <v>3230</v>
      </c>
    </row>
    <row r="21" spans="1:8" x14ac:dyDescent="0.25">
      <c r="A21" s="11">
        <v>16</v>
      </c>
      <c r="B21" s="11" t="s">
        <v>14</v>
      </c>
      <c r="C21" s="38" t="s">
        <v>42</v>
      </c>
      <c r="D21" s="79">
        <v>51159338</v>
      </c>
      <c r="E21" s="78" t="s">
        <v>119</v>
      </c>
      <c r="F21" s="74">
        <v>63</v>
      </c>
      <c r="G21" s="74">
        <v>27</v>
      </c>
      <c r="H21" s="65">
        <v>15000</v>
      </c>
    </row>
    <row r="22" spans="1:8" x14ac:dyDescent="0.25">
      <c r="A22" s="11">
        <v>17</v>
      </c>
      <c r="B22" s="11" t="s">
        <v>14</v>
      </c>
      <c r="C22" s="38" t="s">
        <v>120</v>
      </c>
      <c r="D22" s="38">
        <v>56122822</v>
      </c>
      <c r="E22" s="78" t="s">
        <v>121</v>
      </c>
      <c r="F22" s="74">
        <v>40</v>
      </c>
      <c r="G22" s="74">
        <v>17</v>
      </c>
      <c r="H22" s="65">
        <v>16100</v>
      </c>
    </row>
    <row r="23" spans="1:8" x14ac:dyDescent="0.25">
      <c r="A23" s="11">
        <v>18</v>
      </c>
      <c r="B23" s="11" t="s">
        <v>14</v>
      </c>
      <c r="C23" s="38" t="s">
        <v>44</v>
      </c>
      <c r="D23" s="80">
        <v>56122806</v>
      </c>
      <c r="E23" s="78" t="s">
        <v>122</v>
      </c>
      <c r="F23" s="74">
        <v>50</v>
      </c>
      <c r="G23" s="74">
        <v>22</v>
      </c>
      <c r="H23" s="65">
        <v>24000</v>
      </c>
    </row>
    <row r="24" spans="1:8" x14ac:dyDescent="0.25">
      <c r="A24" s="11">
        <v>19</v>
      </c>
      <c r="B24" s="11" t="s">
        <v>14</v>
      </c>
      <c r="C24" s="38" t="s">
        <v>45</v>
      </c>
      <c r="D24" s="38">
        <v>56122831</v>
      </c>
      <c r="E24" s="78" t="s">
        <v>123</v>
      </c>
      <c r="F24" s="74">
        <v>50</v>
      </c>
      <c r="G24" s="74">
        <v>22</v>
      </c>
      <c r="H24" s="65">
        <v>30000</v>
      </c>
    </row>
    <row r="25" spans="1:8" x14ac:dyDescent="0.25">
      <c r="A25" s="11">
        <v>20</v>
      </c>
      <c r="B25" s="11" t="s">
        <v>14</v>
      </c>
      <c r="C25" s="38" t="s">
        <v>80</v>
      </c>
      <c r="D25" s="81">
        <v>81264660</v>
      </c>
      <c r="E25" s="82" t="s">
        <v>124</v>
      </c>
      <c r="F25" s="83">
        <v>25</v>
      </c>
      <c r="G25" s="74">
        <v>4</v>
      </c>
      <c r="H25" s="65">
        <v>882</v>
      </c>
    </row>
    <row r="26" spans="1:8" x14ac:dyDescent="0.25">
      <c r="A26" s="11">
        <v>21</v>
      </c>
      <c r="B26" s="11" t="s">
        <v>14</v>
      </c>
      <c r="C26" s="38" t="s">
        <v>125</v>
      </c>
      <c r="D26" s="81">
        <v>8923194</v>
      </c>
      <c r="E26" s="82" t="s">
        <v>126</v>
      </c>
      <c r="F26" s="83">
        <v>25</v>
      </c>
      <c r="G26" s="74">
        <v>11</v>
      </c>
      <c r="H26" s="65">
        <v>894</v>
      </c>
    </row>
    <row r="27" spans="1:8" x14ac:dyDescent="0.25">
      <c r="A27" s="11">
        <v>22</v>
      </c>
      <c r="B27" s="11" t="s">
        <v>46</v>
      </c>
      <c r="C27" s="11" t="s">
        <v>47</v>
      </c>
      <c r="D27" s="86">
        <v>88980894</v>
      </c>
      <c r="E27" s="87" t="s">
        <v>127</v>
      </c>
      <c r="F27" s="88">
        <v>20</v>
      </c>
      <c r="G27" s="88">
        <v>9</v>
      </c>
      <c r="H27" s="85">
        <v>12035</v>
      </c>
    </row>
    <row r="28" spans="1:8" x14ac:dyDescent="0.25">
      <c r="A28" s="22"/>
      <c r="B28" s="22"/>
      <c r="C28" s="23"/>
      <c r="D28" s="22"/>
      <c r="E28" s="23"/>
      <c r="F28" s="23"/>
      <c r="G28" s="17" t="s">
        <v>15</v>
      </c>
      <c r="H28" s="73">
        <f>SUM(H6:H27)</f>
        <v>420203</v>
      </c>
    </row>
  </sheetData>
  <pageMargins left="0.7" right="0.7" top="0.75" bottom="0.75" header="0.51180555555555496" footer="0.51180555555555496"/>
  <pageSetup paperSize="9" scale="68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C1" zoomScaleNormal="100" workbookViewId="0">
      <selection activeCell="K19" sqref="K19"/>
    </sheetView>
  </sheetViews>
  <sheetFormatPr defaultRowHeight="15" x14ac:dyDescent="0.25"/>
  <cols>
    <col min="1" max="1" width="3.140625" bestFit="1" customWidth="1"/>
    <col min="2" max="2" width="27.7109375"/>
    <col min="3" max="3" width="35.7109375"/>
    <col min="4" max="4" width="12.28515625" bestFit="1" customWidth="1"/>
    <col min="5" max="5" width="35.28515625"/>
    <col min="6" max="6" width="16.28515625" bestFit="1" customWidth="1"/>
    <col min="7" max="7" width="12.85546875" bestFit="1" customWidth="1"/>
    <col min="8" max="9" width="12" bestFit="1" customWidth="1"/>
    <col min="10" max="10" width="15.5703125" bestFit="1" customWidth="1"/>
    <col min="11" max="1025" width="8.7109375"/>
  </cols>
  <sheetData>
    <row r="1" spans="1:10" ht="15.75" x14ac:dyDescent="0.25">
      <c r="A1" s="3" t="s">
        <v>48</v>
      </c>
      <c r="B1" s="24"/>
      <c r="C1" s="24"/>
      <c r="D1" s="24"/>
      <c r="E1" s="24"/>
      <c r="F1" s="24"/>
      <c r="G1" s="24"/>
      <c r="H1" s="24"/>
    </row>
    <row r="2" spans="1:10" x14ac:dyDescent="0.25">
      <c r="A2" s="25"/>
      <c r="B2" s="24"/>
      <c r="C2" s="24"/>
      <c r="D2" s="24"/>
      <c r="E2" s="24"/>
      <c r="F2" s="24"/>
      <c r="G2" s="24"/>
      <c r="H2" s="24"/>
    </row>
    <row r="3" spans="1:10" x14ac:dyDescent="0.25">
      <c r="A3" s="19" t="s">
        <v>49</v>
      </c>
      <c r="B3" s="15"/>
      <c r="C3" s="15"/>
      <c r="D3" s="15"/>
      <c r="E3" s="15"/>
      <c r="F3" s="15"/>
      <c r="G3" s="15"/>
      <c r="H3" s="21"/>
      <c r="I3" s="15"/>
      <c r="J3" s="15"/>
    </row>
    <row r="4" spans="1:10" x14ac:dyDescent="0.25">
      <c r="A4" s="26" t="s">
        <v>0</v>
      </c>
      <c r="B4" s="5" t="s">
        <v>5</v>
      </c>
      <c r="C4" s="5" t="s">
        <v>6</v>
      </c>
      <c r="D4" s="26" t="s">
        <v>7</v>
      </c>
      <c r="E4" s="26" t="s">
        <v>8</v>
      </c>
      <c r="F4" s="7" t="s">
        <v>9</v>
      </c>
      <c r="G4" s="26" t="s">
        <v>10</v>
      </c>
      <c r="H4" s="27" t="s">
        <v>11</v>
      </c>
      <c r="I4" s="28" t="s">
        <v>13</v>
      </c>
      <c r="J4" s="29" t="s">
        <v>15</v>
      </c>
    </row>
    <row r="5" spans="1:10" x14ac:dyDescent="0.25">
      <c r="A5" s="30"/>
      <c r="B5" s="8"/>
      <c r="C5" s="8"/>
      <c r="D5" s="30"/>
      <c r="E5" s="30"/>
      <c r="F5" s="10" t="s">
        <v>12</v>
      </c>
      <c r="G5" s="30"/>
      <c r="H5" s="17" t="s">
        <v>1</v>
      </c>
      <c r="I5" s="17" t="s">
        <v>2</v>
      </c>
      <c r="J5" s="10" t="s">
        <v>50</v>
      </c>
    </row>
    <row r="6" spans="1:10" x14ac:dyDescent="0.25">
      <c r="A6" s="11">
        <v>1</v>
      </c>
      <c r="B6" s="11" t="s">
        <v>77</v>
      </c>
      <c r="C6" s="11" t="s">
        <v>51</v>
      </c>
      <c r="D6" s="89">
        <v>56296354</v>
      </c>
      <c r="E6" s="87" t="s">
        <v>128</v>
      </c>
      <c r="F6" s="88">
        <v>63</v>
      </c>
      <c r="G6" s="90">
        <v>27</v>
      </c>
      <c r="H6" s="91">
        <v>17340</v>
      </c>
      <c r="I6" s="91">
        <v>30117</v>
      </c>
      <c r="J6" s="92">
        <f>+SUM(H6:I6)</f>
        <v>47457</v>
      </c>
    </row>
    <row r="7" spans="1:10" x14ac:dyDescent="0.25">
      <c r="A7" s="11">
        <v>2</v>
      </c>
      <c r="B7" s="11" t="s">
        <v>52</v>
      </c>
      <c r="C7" s="11" t="s">
        <v>53</v>
      </c>
      <c r="D7" s="93">
        <v>56193542</v>
      </c>
      <c r="E7" s="87" t="s">
        <v>129</v>
      </c>
      <c r="F7" s="88">
        <v>63</v>
      </c>
      <c r="G7" s="90">
        <v>27</v>
      </c>
      <c r="H7" s="91">
        <v>7830</v>
      </c>
      <c r="I7" s="91">
        <v>8568</v>
      </c>
      <c r="J7" s="92">
        <f>+SUM(H7:I7)</f>
        <v>16398</v>
      </c>
    </row>
    <row r="8" spans="1:10" x14ac:dyDescent="0.25">
      <c r="A8" s="11">
        <v>3</v>
      </c>
      <c r="B8" s="11" t="s">
        <v>52</v>
      </c>
      <c r="C8" s="11" t="s">
        <v>54</v>
      </c>
      <c r="D8" s="93">
        <v>56296357</v>
      </c>
      <c r="E8" s="87" t="s">
        <v>130</v>
      </c>
      <c r="F8" s="88">
        <v>63</v>
      </c>
      <c r="G8" s="90">
        <v>27</v>
      </c>
      <c r="H8" s="91">
        <v>6138</v>
      </c>
      <c r="I8" s="91">
        <v>6204</v>
      </c>
      <c r="J8" s="92">
        <f>+SUM(H8:I8)</f>
        <v>12342</v>
      </c>
    </row>
    <row r="9" spans="1:10" x14ac:dyDescent="0.25">
      <c r="A9" s="11">
        <v>4</v>
      </c>
      <c r="B9" s="11" t="s">
        <v>52</v>
      </c>
      <c r="C9" s="11" t="s">
        <v>54</v>
      </c>
      <c r="D9" s="93">
        <v>56296356</v>
      </c>
      <c r="E9" s="87" t="s">
        <v>131</v>
      </c>
      <c r="F9" s="88">
        <v>63</v>
      </c>
      <c r="G9" s="90">
        <v>27</v>
      </c>
      <c r="H9" s="91">
        <v>3864</v>
      </c>
      <c r="I9" s="91">
        <v>9072</v>
      </c>
      <c r="J9" s="92">
        <f>+SUM(H9:I9)</f>
        <v>12936</v>
      </c>
    </row>
    <row r="10" spans="1:10" x14ac:dyDescent="0.25">
      <c r="A10" s="11">
        <v>5</v>
      </c>
      <c r="B10" s="11" t="s">
        <v>34</v>
      </c>
      <c r="C10" s="11" t="s">
        <v>35</v>
      </c>
      <c r="D10" s="93">
        <v>56296812</v>
      </c>
      <c r="E10" s="87" t="s">
        <v>132</v>
      </c>
      <c r="F10" s="88">
        <v>63</v>
      </c>
      <c r="G10" s="90">
        <v>27</v>
      </c>
      <c r="H10" s="91">
        <v>2200</v>
      </c>
      <c r="I10" s="91">
        <v>3621</v>
      </c>
      <c r="J10" s="92">
        <f>H10+I10</f>
        <v>5821</v>
      </c>
    </row>
    <row r="11" spans="1:10" x14ac:dyDescent="0.25">
      <c r="A11" s="11">
        <v>6</v>
      </c>
      <c r="B11" s="11" t="s">
        <v>39</v>
      </c>
      <c r="C11" s="11" t="s">
        <v>55</v>
      </c>
      <c r="D11" s="90">
        <v>63058469</v>
      </c>
      <c r="E11" s="87" t="s">
        <v>133</v>
      </c>
      <c r="F11" s="88">
        <v>25</v>
      </c>
      <c r="G11" s="90">
        <v>11</v>
      </c>
      <c r="H11" s="94">
        <v>7727</v>
      </c>
      <c r="I11" s="94">
        <v>18623</v>
      </c>
      <c r="J11" s="2">
        <f>+SUM(H11:I11)</f>
        <v>26350</v>
      </c>
    </row>
    <row r="12" spans="1:10" ht="15.75" customHeight="1" x14ac:dyDescent="0.25">
      <c r="A12" s="11">
        <v>7</v>
      </c>
      <c r="B12" s="11" t="s">
        <v>14</v>
      </c>
      <c r="C12" s="11" t="s">
        <v>56</v>
      </c>
      <c r="D12" s="95">
        <v>388922867</v>
      </c>
      <c r="E12" s="78" t="s">
        <v>134</v>
      </c>
      <c r="F12" s="74">
        <v>63</v>
      </c>
      <c r="G12" s="39">
        <v>27</v>
      </c>
      <c r="H12" s="96">
        <v>16220</v>
      </c>
      <c r="I12" s="96">
        <v>38910</v>
      </c>
      <c r="J12" s="14">
        <f>H12+I12</f>
        <v>55130</v>
      </c>
    </row>
    <row r="13" spans="1:10" ht="16.5" customHeight="1" x14ac:dyDescent="0.25">
      <c r="A13" s="11">
        <v>8</v>
      </c>
      <c r="B13" s="11" t="s">
        <v>14</v>
      </c>
      <c r="C13" s="11" t="s">
        <v>57</v>
      </c>
      <c r="D13" s="38">
        <v>81280186</v>
      </c>
      <c r="E13" s="78" t="s">
        <v>135</v>
      </c>
      <c r="F13" s="1">
        <v>25</v>
      </c>
      <c r="G13" s="74">
        <v>4</v>
      </c>
      <c r="H13" s="65">
        <v>1317</v>
      </c>
      <c r="I13" s="65">
        <v>3379</v>
      </c>
      <c r="J13" s="14">
        <f>H13+I13</f>
        <v>4696</v>
      </c>
    </row>
    <row r="14" spans="1:10" x14ac:dyDescent="0.25">
      <c r="A14" s="11">
        <v>9</v>
      </c>
      <c r="B14" s="11" t="s">
        <v>58</v>
      </c>
      <c r="C14" s="11" t="s">
        <v>59</v>
      </c>
      <c r="D14" s="97">
        <v>56296797</v>
      </c>
      <c r="E14" s="98" t="s">
        <v>136</v>
      </c>
      <c r="F14" s="74">
        <v>63</v>
      </c>
      <c r="G14" s="1">
        <v>27</v>
      </c>
      <c r="H14" s="2">
        <v>8298</v>
      </c>
      <c r="I14" s="2">
        <v>15634</v>
      </c>
      <c r="J14" s="2">
        <f>+SUM(H14:I14)</f>
        <v>23932</v>
      </c>
    </row>
    <row r="15" spans="1:10" x14ac:dyDescent="0.25">
      <c r="A15" s="11">
        <v>10</v>
      </c>
      <c r="B15" s="11" t="s">
        <v>78</v>
      </c>
      <c r="C15" s="11" t="s">
        <v>79</v>
      </c>
      <c r="D15" s="1">
        <v>56268340</v>
      </c>
      <c r="E15" s="1" t="s">
        <v>137</v>
      </c>
      <c r="F15" s="99">
        <v>63</v>
      </c>
      <c r="G15" s="38">
        <v>27</v>
      </c>
      <c r="H15" s="71">
        <v>8596</v>
      </c>
      <c r="I15" s="71">
        <v>18790</v>
      </c>
      <c r="J15" s="70">
        <f>H15+I15</f>
        <v>27386</v>
      </c>
    </row>
    <row r="16" spans="1:10" x14ac:dyDescent="0.25">
      <c r="A16" s="22"/>
      <c r="B16" s="22"/>
      <c r="C16" s="22"/>
      <c r="D16" s="22"/>
      <c r="E16" s="22"/>
      <c r="F16" s="22"/>
      <c r="G16" s="17" t="s">
        <v>15</v>
      </c>
      <c r="H16" s="18">
        <f>SUM(H6:H15)</f>
        <v>79530</v>
      </c>
      <c r="I16" s="18">
        <f>SUM(I6:I15)</f>
        <v>152918</v>
      </c>
      <c r="J16" s="18">
        <f>SUM(J6:J15)</f>
        <v>232448</v>
      </c>
    </row>
  </sheetData>
  <pageMargins left="0.7" right="0.7" top="0.75" bottom="0.75" header="0.51180555555555496" footer="0.51180555555555496"/>
  <pageSetup paperSize="9" scale="6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D37" zoomScaleNormal="100" workbookViewId="0">
      <selection activeCell="L12" sqref="L12"/>
    </sheetView>
  </sheetViews>
  <sheetFormatPr defaultRowHeight="15" x14ac:dyDescent="0.25"/>
  <cols>
    <col min="1" max="1" width="3.28515625"/>
    <col min="2" max="2" width="14.7109375"/>
    <col min="3" max="3" width="52.140625" customWidth="1"/>
    <col min="4" max="4" width="13.28515625"/>
    <col min="5" max="5" width="35.85546875"/>
    <col min="6" max="6" width="16"/>
    <col min="8" max="8" width="14.42578125" customWidth="1"/>
    <col min="9" max="9" width="13.42578125" customWidth="1"/>
    <col min="10" max="10" width="14.28515625"/>
    <col min="11" max="1025" width="8.7109375"/>
  </cols>
  <sheetData>
    <row r="1" spans="1:10" ht="15.75" x14ac:dyDescent="0.25">
      <c r="A1" s="3" t="s">
        <v>3</v>
      </c>
      <c r="B1" s="24"/>
      <c r="D1" s="24"/>
      <c r="E1" s="24"/>
      <c r="F1" s="24"/>
      <c r="G1" s="24"/>
    </row>
    <row r="2" spans="1:10" x14ac:dyDescent="0.25">
      <c r="A2" s="31"/>
      <c r="B2" s="24"/>
      <c r="D2" s="24"/>
      <c r="E2" s="24"/>
      <c r="F2" s="24"/>
      <c r="G2" s="24"/>
    </row>
    <row r="3" spans="1:10" x14ac:dyDescent="0.25">
      <c r="A3" s="31" t="s">
        <v>60</v>
      </c>
    </row>
    <row r="4" spans="1:10" x14ac:dyDescent="0.25">
      <c r="A4" s="32" t="s">
        <v>0</v>
      </c>
      <c r="B4" s="33" t="s">
        <v>5</v>
      </c>
      <c r="C4" s="33" t="s">
        <v>6</v>
      </c>
      <c r="D4" s="32" t="s">
        <v>7</v>
      </c>
      <c r="E4" s="32" t="s">
        <v>8</v>
      </c>
      <c r="F4" s="7" t="s">
        <v>9</v>
      </c>
      <c r="G4" s="32" t="s">
        <v>61</v>
      </c>
      <c r="H4" s="29" t="s">
        <v>62</v>
      </c>
      <c r="I4" s="32" t="s">
        <v>63</v>
      </c>
      <c r="J4" s="29" t="s">
        <v>11</v>
      </c>
    </row>
    <row r="5" spans="1:10" x14ac:dyDescent="0.25">
      <c r="A5" s="34"/>
      <c r="B5" s="35"/>
      <c r="C5" s="34"/>
      <c r="D5" s="34"/>
      <c r="E5" s="34"/>
      <c r="F5" s="10" t="s">
        <v>12</v>
      </c>
      <c r="G5" s="34" t="s">
        <v>64</v>
      </c>
      <c r="H5" s="10"/>
      <c r="I5" s="36"/>
      <c r="J5" s="37" t="s">
        <v>65</v>
      </c>
    </row>
    <row r="6" spans="1:10" x14ac:dyDescent="0.25">
      <c r="A6" s="1">
        <v>1</v>
      </c>
      <c r="B6" s="38" t="s">
        <v>14</v>
      </c>
      <c r="C6" s="100" t="s">
        <v>138</v>
      </c>
      <c r="D6" s="38">
        <v>70591846</v>
      </c>
      <c r="E6" s="67" t="s">
        <v>139</v>
      </c>
      <c r="F6" s="39">
        <v>11</v>
      </c>
      <c r="G6" s="38">
        <v>11</v>
      </c>
      <c r="H6" s="101">
        <v>12300</v>
      </c>
      <c r="I6" s="101">
        <v>25100</v>
      </c>
      <c r="J6" s="112">
        <f t="shared" ref="J6:J54" si="0">SUM(H6:I6)</f>
        <v>37400</v>
      </c>
    </row>
    <row r="7" spans="1:10" ht="24.75" customHeight="1" x14ac:dyDescent="0.25">
      <c r="A7" s="1">
        <v>2</v>
      </c>
      <c r="B7" s="38" t="s">
        <v>14</v>
      </c>
      <c r="C7" s="102" t="s">
        <v>140</v>
      </c>
      <c r="D7" s="38">
        <v>70599216</v>
      </c>
      <c r="E7" s="67" t="s">
        <v>141</v>
      </c>
      <c r="F7" s="39">
        <v>9</v>
      </c>
      <c r="G7" s="38">
        <v>9</v>
      </c>
      <c r="H7" s="101">
        <v>2645</v>
      </c>
      <c r="I7" s="101">
        <v>9641</v>
      </c>
      <c r="J7" s="112">
        <f t="shared" si="0"/>
        <v>12286</v>
      </c>
    </row>
    <row r="8" spans="1:10" x14ac:dyDescent="0.25">
      <c r="A8" s="1">
        <v>3</v>
      </c>
      <c r="B8" s="38" t="s">
        <v>14</v>
      </c>
      <c r="C8" s="103" t="s">
        <v>142</v>
      </c>
      <c r="D8" s="38">
        <v>9628704</v>
      </c>
      <c r="E8" s="67" t="s">
        <v>143</v>
      </c>
      <c r="F8" s="39">
        <v>14</v>
      </c>
      <c r="G8" s="38">
        <v>14</v>
      </c>
      <c r="H8" s="101">
        <v>10050</v>
      </c>
      <c r="I8" s="101">
        <v>20850</v>
      </c>
      <c r="J8" s="112">
        <f t="shared" si="0"/>
        <v>30900</v>
      </c>
    </row>
    <row r="9" spans="1:10" x14ac:dyDescent="0.25">
      <c r="A9" s="1">
        <v>5</v>
      </c>
      <c r="B9" s="38" t="s">
        <v>14</v>
      </c>
      <c r="C9" s="100" t="s">
        <v>144</v>
      </c>
      <c r="D9" s="38">
        <v>70587646</v>
      </c>
      <c r="E9" s="67" t="s">
        <v>145</v>
      </c>
      <c r="F9" s="39">
        <v>14</v>
      </c>
      <c r="G9" s="38">
        <v>11</v>
      </c>
      <c r="H9" s="101">
        <v>385</v>
      </c>
      <c r="I9" s="101">
        <v>902</v>
      </c>
      <c r="J9" s="112">
        <f t="shared" si="0"/>
        <v>1287</v>
      </c>
    </row>
    <row r="10" spans="1:10" x14ac:dyDescent="0.25">
      <c r="A10" s="1">
        <v>6</v>
      </c>
      <c r="B10" s="38" t="s">
        <v>14</v>
      </c>
      <c r="C10" s="100" t="s">
        <v>144</v>
      </c>
      <c r="D10" s="38">
        <v>90734525</v>
      </c>
      <c r="E10" s="67" t="s">
        <v>146</v>
      </c>
      <c r="F10" s="39">
        <v>11</v>
      </c>
      <c r="G10" s="38">
        <v>11</v>
      </c>
      <c r="H10" s="101">
        <v>682</v>
      </c>
      <c r="I10" s="101">
        <v>1693</v>
      </c>
      <c r="J10" s="112">
        <f t="shared" si="0"/>
        <v>2375</v>
      </c>
    </row>
    <row r="11" spans="1:10" x14ac:dyDescent="0.25">
      <c r="A11" s="1">
        <v>7</v>
      </c>
      <c r="B11" s="38" t="s">
        <v>14</v>
      </c>
      <c r="C11" s="100" t="s">
        <v>147</v>
      </c>
      <c r="D11" s="38">
        <v>56287199</v>
      </c>
      <c r="E11" s="67" t="s">
        <v>148</v>
      </c>
      <c r="F11" s="39">
        <v>22</v>
      </c>
      <c r="G11" s="38">
        <v>22</v>
      </c>
      <c r="H11" s="101">
        <v>5940</v>
      </c>
      <c r="I11" s="101">
        <v>13280</v>
      </c>
      <c r="J11" s="112">
        <f t="shared" si="0"/>
        <v>19220</v>
      </c>
    </row>
    <row r="12" spans="1:10" x14ac:dyDescent="0.25">
      <c r="A12" s="1">
        <v>8</v>
      </c>
      <c r="B12" s="38" t="s">
        <v>14</v>
      </c>
      <c r="C12" s="100" t="s">
        <v>149</v>
      </c>
      <c r="D12" s="38">
        <v>56287235</v>
      </c>
      <c r="E12" s="67" t="s">
        <v>150</v>
      </c>
      <c r="F12" s="39">
        <v>27</v>
      </c>
      <c r="G12" s="38">
        <v>27</v>
      </c>
      <c r="H12" s="101">
        <v>36079</v>
      </c>
      <c r="I12" s="101">
        <v>23988</v>
      </c>
      <c r="J12" s="112">
        <f t="shared" si="0"/>
        <v>60067</v>
      </c>
    </row>
    <row r="13" spans="1:10" x14ac:dyDescent="0.25">
      <c r="A13" s="1">
        <v>9</v>
      </c>
      <c r="B13" s="38" t="s">
        <v>14</v>
      </c>
      <c r="C13" s="100" t="s">
        <v>151</v>
      </c>
      <c r="D13" s="38">
        <v>56287227</v>
      </c>
      <c r="E13" s="67" t="s">
        <v>152</v>
      </c>
      <c r="F13" s="39">
        <v>22</v>
      </c>
      <c r="G13" s="38">
        <v>22</v>
      </c>
      <c r="H13" s="101">
        <v>15691</v>
      </c>
      <c r="I13" s="101">
        <v>21199</v>
      </c>
      <c r="J13" s="112">
        <f t="shared" si="0"/>
        <v>36890</v>
      </c>
    </row>
    <row r="14" spans="1:10" x14ac:dyDescent="0.25">
      <c r="A14" s="1">
        <v>10</v>
      </c>
      <c r="B14" s="38" t="s">
        <v>14</v>
      </c>
      <c r="C14" s="100" t="s">
        <v>153</v>
      </c>
      <c r="D14" s="38">
        <v>56287232</v>
      </c>
      <c r="E14" s="67" t="s">
        <v>154</v>
      </c>
      <c r="F14" s="39">
        <v>17</v>
      </c>
      <c r="G14" s="38">
        <v>17</v>
      </c>
      <c r="H14" s="101">
        <v>19500</v>
      </c>
      <c r="I14" s="101">
        <v>40225</v>
      </c>
      <c r="J14" s="112">
        <f t="shared" si="0"/>
        <v>59725</v>
      </c>
    </row>
    <row r="15" spans="1:10" x14ac:dyDescent="0.25">
      <c r="A15" s="1">
        <v>11</v>
      </c>
      <c r="B15" s="38" t="s">
        <v>14</v>
      </c>
      <c r="C15" s="100" t="s">
        <v>155</v>
      </c>
      <c r="D15" s="38">
        <v>56287220</v>
      </c>
      <c r="E15" s="67" t="s">
        <v>156</v>
      </c>
      <c r="F15" s="39">
        <v>27</v>
      </c>
      <c r="G15" s="38">
        <v>27</v>
      </c>
      <c r="H15" s="101">
        <v>13564</v>
      </c>
      <c r="I15" s="101">
        <v>23460</v>
      </c>
      <c r="J15" s="112">
        <f t="shared" si="0"/>
        <v>37024</v>
      </c>
    </row>
    <row r="16" spans="1:10" x14ac:dyDescent="0.25">
      <c r="A16" s="1">
        <v>12</v>
      </c>
      <c r="B16" s="38" t="s">
        <v>14</v>
      </c>
      <c r="C16" s="100" t="s">
        <v>157</v>
      </c>
      <c r="D16" s="38">
        <v>56287205</v>
      </c>
      <c r="E16" s="67" t="s">
        <v>158</v>
      </c>
      <c r="F16" s="39">
        <v>27</v>
      </c>
      <c r="G16" s="38">
        <v>27</v>
      </c>
      <c r="H16" s="101">
        <v>8202</v>
      </c>
      <c r="I16" s="101">
        <v>16687</v>
      </c>
      <c r="J16" s="112">
        <f t="shared" si="0"/>
        <v>24889</v>
      </c>
    </row>
    <row r="17" spans="1:10" x14ac:dyDescent="0.25">
      <c r="A17" s="1">
        <v>13</v>
      </c>
      <c r="B17" s="38" t="s">
        <v>14</v>
      </c>
      <c r="C17" s="103" t="s">
        <v>159</v>
      </c>
      <c r="D17" s="38">
        <v>63058408</v>
      </c>
      <c r="E17" s="67" t="s">
        <v>160</v>
      </c>
      <c r="F17" s="39">
        <v>11</v>
      </c>
      <c r="G17" s="38">
        <v>11</v>
      </c>
      <c r="H17" s="101">
        <v>7224</v>
      </c>
      <c r="I17" s="101">
        <v>14413</v>
      </c>
      <c r="J17" s="112">
        <f t="shared" si="0"/>
        <v>21637</v>
      </c>
    </row>
    <row r="18" spans="1:10" ht="15.75" customHeight="1" x14ac:dyDescent="0.25">
      <c r="A18" s="1">
        <v>14</v>
      </c>
      <c r="B18" s="38" t="s">
        <v>14</v>
      </c>
      <c r="C18" s="100" t="s">
        <v>161</v>
      </c>
      <c r="D18" s="38">
        <v>56287218</v>
      </c>
      <c r="E18" s="67" t="s">
        <v>162</v>
      </c>
      <c r="F18" s="39">
        <v>27</v>
      </c>
      <c r="G18" s="38">
        <v>27</v>
      </c>
      <c r="H18" s="101">
        <v>8406</v>
      </c>
      <c r="I18" s="101">
        <v>17497</v>
      </c>
      <c r="J18" s="112">
        <f t="shared" si="0"/>
        <v>25903</v>
      </c>
    </row>
    <row r="19" spans="1:10" x14ac:dyDescent="0.25">
      <c r="A19" s="1">
        <v>15</v>
      </c>
      <c r="B19" s="38" t="s">
        <v>14</v>
      </c>
      <c r="C19" s="100" t="s">
        <v>163</v>
      </c>
      <c r="D19" s="104">
        <v>56287193</v>
      </c>
      <c r="E19" s="105" t="s">
        <v>164</v>
      </c>
      <c r="F19" s="39">
        <v>27</v>
      </c>
      <c r="G19" s="38">
        <v>27</v>
      </c>
      <c r="H19" s="101">
        <v>4220</v>
      </c>
      <c r="I19" s="101">
        <v>9705</v>
      </c>
      <c r="J19" s="112">
        <f t="shared" si="0"/>
        <v>13925</v>
      </c>
    </row>
    <row r="20" spans="1:10" x14ac:dyDescent="0.25">
      <c r="A20" s="1">
        <v>16</v>
      </c>
      <c r="B20" s="38" t="s">
        <v>14</v>
      </c>
      <c r="C20" s="100" t="s">
        <v>165</v>
      </c>
      <c r="D20" s="38">
        <v>81443902</v>
      </c>
      <c r="E20" s="67" t="s">
        <v>166</v>
      </c>
      <c r="F20" s="39">
        <v>14</v>
      </c>
      <c r="G20" s="38">
        <v>4</v>
      </c>
      <c r="H20" s="101">
        <v>1051</v>
      </c>
      <c r="I20" s="101">
        <v>2201</v>
      </c>
      <c r="J20" s="112">
        <f t="shared" si="0"/>
        <v>3252</v>
      </c>
    </row>
    <row r="21" spans="1:10" x14ac:dyDescent="0.25">
      <c r="A21" s="1">
        <v>17</v>
      </c>
      <c r="B21" s="38" t="s">
        <v>14</v>
      </c>
      <c r="C21" s="100" t="s">
        <v>167</v>
      </c>
      <c r="D21" s="38">
        <v>56287266</v>
      </c>
      <c r="E21" s="67" t="s">
        <v>168</v>
      </c>
      <c r="F21" s="39">
        <v>27</v>
      </c>
      <c r="G21" s="38">
        <v>27</v>
      </c>
      <c r="H21" s="101">
        <v>6276</v>
      </c>
      <c r="I21" s="101">
        <v>13104</v>
      </c>
      <c r="J21" s="112">
        <f t="shared" si="0"/>
        <v>19380</v>
      </c>
    </row>
    <row r="22" spans="1:10" x14ac:dyDescent="0.25">
      <c r="A22" s="1">
        <v>18</v>
      </c>
      <c r="B22" s="38" t="s">
        <v>14</v>
      </c>
      <c r="C22" s="100" t="s">
        <v>169</v>
      </c>
      <c r="D22" s="38">
        <v>47976936</v>
      </c>
      <c r="E22" s="67" t="s">
        <v>170</v>
      </c>
      <c r="F22" s="39">
        <v>14</v>
      </c>
      <c r="G22" s="38">
        <v>14</v>
      </c>
      <c r="H22" s="101">
        <v>2451</v>
      </c>
      <c r="I22" s="101">
        <v>5250</v>
      </c>
      <c r="J22" s="112">
        <f t="shared" si="0"/>
        <v>7701</v>
      </c>
    </row>
    <row r="23" spans="1:10" x14ac:dyDescent="0.25">
      <c r="A23" s="1">
        <v>19</v>
      </c>
      <c r="B23" s="38" t="s">
        <v>14</v>
      </c>
      <c r="C23" s="100" t="s">
        <v>171</v>
      </c>
      <c r="D23" s="38">
        <v>56287239</v>
      </c>
      <c r="E23" s="67" t="s">
        <v>172</v>
      </c>
      <c r="F23" s="39">
        <v>17</v>
      </c>
      <c r="G23" s="38">
        <v>17</v>
      </c>
      <c r="H23" s="101">
        <v>3587</v>
      </c>
      <c r="I23" s="101">
        <v>7817</v>
      </c>
      <c r="J23" s="112">
        <f t="shared" si="0"/>
        <v>11404</v>
      </c>
    </row>
    <row r="24" spans="1:10" x14ac:dyDescent="0.25">
      <c r="A24" s="1">
        <v>20</v>
      </c>
      <c r="B24" s="38" t="s">
        <v>14</v>
      </c>
      <c r="C24" s="100" t="s">
        <v>173</v>
      </c>
      <c r="D24" s="38">
        <v>56287244</v>
      </c>
      <c r="E24" s="67" t="s">
        <v>174</v>
      </c>
      <c r="F24" s="39">
        <v>27</v>
      </c>
      <c r="G24" s="38">
        <v>27</v>
      </c>
      <c r="H24" s="101">
        <v>2828</v>
      </c>
      <c r="I24" s="101">
        <v>5974</v>
      </c>
      <c r="J24" s="112">
        <f t="shared" si="0"/>
        <v>8802</v>
      </c>
    </row>
    <row r="25" spans="1:10" x14ac:dyDescent="0.25">
      <c r="A25" s="1">
        <v>21</v>
      </c>
      <c r="B25" s="38" t="s">
        <v>14</v>
      </c>
      <c r="C25" s="100" t="s">
        <v>175</v>
      </c>
      <c r="D25" s="38">
        <v>56287249</v>
      </c>
      <c r="E25" s="67" t="s">
        <v>176</v>
      </c>
      <c r="F25" s="39">
        <v>27</v>
      </c>
      <c r="G25" s="38">
        <v>27</v>
      </c>
      <c r="H25" s="101">
        <v>5090</v>
      </c>
      <c r="I25" s="101">
        <v>9843</v>
      </c>
      <c r="J25" s="112">
        <f t="shared" si="0"/>
        <v>14933</v>
      </c>
    </row>
    <row r="26" spans="1:10" x14ac:dyDescent="0.25">
      <c r="A26" s="1">
        <v>22</v>
      </c>
      <c r="B26" s="38" t="s">
        <v>14</v>
      </c>
      <c r="C26" s="100" t="s">
        <v>177</v>
      </c>
      <c r="D26" s="38">
        <v>56287248</v>
      </c>
      <c r="E26" s="67" t="s">
        <v>178</v>
      </c>
      <c r="F26" s="39">
        <v>27</v>
      </c>
      <c r="G26" s="38">
        <v>27</v>
      </c>
      <c r="H26" s="101">
        <v>1997</v>
      </c>
      <c r="I26" s="101">
        <v>3823</v>
      </c>
      <c r="J26" s="112">
        <f t="shared" si="0"/>
        <v>5820</v>
      </c>
    </row>
    <row r="27" spans="1:10" x14ac:dyDescent="0.25">
      <c r="A27" s="1">
        <v>23</v>
      </c>
      <c r="B27" s="38" t="s">
        <v>14</v>
      </c>
      <c r="C27" s="100" t="s">
        <v>179</v>
      </c>
      <c r="D27" s="38">
        <v>56287264</v>
      </c>
      <c r="E27" s="67" t="s">
        <v>180</v>
      </c>
      <c r="F27" s="39">
        <v>27</v>
      </c>
      <c r="G27" s="38">
        <v>27</v>
      </c>
      <c r="H27" s="101">
        <v>10376</v>
      </c>
      <c r="I27" s="101">
        <v>21192</v>
      </c>
      <c r="J27" s="112">
        <f t="shared" si="0"/>
        <v>31568</v>
      </c>
    </row>
    <row r="28" spans="1:10" x14ac:dyDescent="0.25">
      <c r="A28" s="1">
        <v>24</v>
      </c>
      <c r="B28" s="38" t="s">
        <v>14</v>
      </c>
      <c r="C28" s="100" t="s">
        <v>181</v>
      </c>
      <c r="D28" s="38">
        <v>56287242</v>
      </c>
      <c r="E28" s="67" t="s">
        <v>182</v>
      </c>
      <c r="F28" s="39">
        <v>27</v>
      </c>
      <c r="G28" s="38">
        <v>27</v>
      </c>
      <c r="H28" s="101">
        <v>13800</v>
      </c>
      <c r="I28" s="101">
        <v>30206</v>
      </c>
      <c r="J28" s="112">
        <f t="shared" si="0"/>
        <v>44006</v>
      </c>
    </row>
    <row r="29" spans="1:10" x14ac:dyDescent="0.25">
      <c r="A29" s="1">
        <v>25</v>
      </c>
      <c r="B29" s="38" t="s">
        <v>14</v>
      </c>
      <c r="C29" s="100" t="s">
        <v>183</v>
      </c>
      <c r="D29" s="38">
        <v>56287251</v>
      </c>
      <c r="E29" s="67" t="s">
        <v>184</v>
      </c>
      <c r="F29" s="39">
        <v>27</v>
      </c>
      <c r="G29" s="38">
        <v>27</v>
      </c>
      <c r="H29" s="101">
        <v>7511</v>
      </c>
      <c r="I29" s="101">
        <v>15785</v>
      </c>
      <c r="J29" s="112">
        <f t="shared" si="0"/>
        <v>23296</v>
      </c>
    </row>
    <row r="30" spans="1:10" x14ac:dyDescent="0.25">
      <c r="A30" s="1">
        <v>26</v>
      </c>
      <c r="B30" s="38" t="s">
        <v>14</v>
      </c>
      <c r="C30" s="100" t="s">
        <v>185</v>
      </c>
      <c r="D30" s="38">
        <v>56287194</v>
      </c>
      <c r="E30" s="67" t="s">
        <v>186</v>
      </c>
      <c r="F30" s="39">
        <v>27</v>
      </c>
      <c r="G30" s="38">
        <v>27</v>
      </c>
      <c r="H30" s="101">
        <v>3705</v>
      </c>
      <c r="I30" s="101">
        <v>7449</v>
      </c>
      <c r="J30" s="112">
        <f t="shared" si="0"/>
        <v>11154</v>
      </c>
    </row>
    <row r="31" spans="1:10" x14ac:dyDescent="0.25">
      <c r="A31" s="1">
        <v>27</v>
      </c>
      <c r="B31" s="38" t="s">
        <v>14</v>
      </c>
      <c r="C31" s="100" t="s">
        <v>187</v>
      </c>
      <c r="D31" s="38">
        <v>62341301</v>
      </c>
      <c r="E31" s="67" t="s">
        <v>188</v>
      </c>
      <c r="F31" s="39">
        <v>14</v>
      </c>
      <c r="G31" s="38">
        <v>14</v>
      </c>
      <c r="H31" s="101">
        <v>2145</v>
      </c>
      <c r="I31" s="101">
        <v>4441</v>
      </c>
      <c r="J31" s="112">
        <f t="shared" si="0"/>
        <v>6586</v>
      </c>
    </row>
    <row r="32" spans="1:10" x14ac:dyDescent="0.25">
      <c r="A32" s="1">
        <v>28</v>
      </c>
      <c r="B32" s="38" t="s">
        <v>14</v>
      </c>
      <c r="C32" s="100" t="s">
        <v>185</v>
      </c>
      <c r="D32" s="38">
        <v>56287197</v>
      </c>
      <c r="E32" s="67" t="s">
        <v>189</v>
      </c>
      <c r="F32" s="39">
        <v>22</v>
      </c>
      <c r="G32" s="38">
        <v>22</v>
      </c>
      <c r="H32" s="101">
        <v>11490</v>
      </c>
      <c r="I32" s="101">
        <v>22960</v>
      </c>
      <c r="J32" s="112">
        <f t="shared" si="0"/>
        <v>34450</v>
      </c>
    </row>
    <row r="33" spans="1:10" x14ac:dyDescent="0.25">
      <c r="A33" s="1">
        <v>29</v>
      </c>
      <c r="B33" s="38" t="s">
        <v>14</v>
      </c>
      <c r="C33" s="100" t="s">
        <v>153</v>
      </c>
      <c r="D33" s="38">
        <v>47956469</v>
      </c>
      <c r="E33" s="67" t="s">
        <v>190</v>
      </c>
      <c r="F33" s="39">
        <v>14</v>
      </c>
      <c r="G33" s="38">
        <v>14</v>
      </c>
      <c r="H33" s="101">
        <v>14102</v>
      </c>
      <c r="I33" s="101">
        <v>18651</v>
      </c>
      <c r="J33" s="112">
        <f t="shared" si="0"/>
        <v>32753</v>
      </c>
    </row>
    <row r="34" spans="1:10" x14ac:dyDescent="0.25">
      <c r="A34" s="1">
        <v>30</v>
      </c>
      <c r="B34" s="38" t="s">
        <v>14</v>
      </c>
      <c r="C34" s="100" t="s">
        <v>153</v>
      </c>
      <c r="D34" s="38">
        <v>91829149</v>
      </c>
      <c r="E34" s="67" t="s">
        <v>191</v>
      </c>
      <c r="F34" s="39">
        <v>14</v>
      </c>
      <c r="G34" s="38">
        <v>14</v>
      </c>
      <c r="H34" s="101">
        <v>5902</v>
      </c>
      <c r="I34" s="101">
        <v>11685</v>
      </c>
      <c r="J34" s="112">
        <f t="shared" si="0"/>
        <v>17587</v>
      </c>
    </row>
    <row r="35" spans="1:10" x14ac:dyDescent="0.25">
      <c r="A35" s="1">
        <v>31</v>
      </c>
      <c r="B35" s="38" t="s">
        <v>14</v>
      </c>
      <c r="C35" s="100" t="s">
        <v>192</v>
      </c>
      <c r="D35" s="38">
        <v>56287246</v>
      </c>
      <c r="E35" s="67" t="s">
        <v>193</v>
      </c>
      <c r="F35" s="39">
        <v>17</v>
      </c>
      <c r="G35" s="38">
        <v>17</v>
      </c>
      <c r="H35" s="101">
        <v>3727</v>
      </c>
      <c r="I35" s="101">
        <v>7295</v>
      </c>
      <c r="J35" s="112">
        <f t="shared" si="0"/>
        <v>11022</v>
      </c>
    </row>
    <row r="36" spans="1:10" x14ac:dyDescent="0.25">
      <c r="A36" s="1">
        <v>32</v>
      </c>
      <c r="B36" s="38" t="s">
        <v>14</v>
      </c>
      <c r="C36" s="100" t="s">
        <v>192</v>
      </c>
      <c r="D36" s="38">
        <v>56287265</v>
      </c>
      <c r="E36" s="67" t="s">
        <v>194</v>
      </c>
      <c r="F36" s="39">
        <v>27</v>
      </c>
      <c r="G36" s="38">
        <v>27</v>
      </c>
      <c r="H36" s="101">
        <v>13675</v>
      </c>
      <c r="I36" s="101">
        <v>28851</v>
      </c>
      <c r="J36" s="112">
        <f t="shared" si="0"/>
        <v>42526</v>
      </c>
    </row>
    <row r="37" spans="1:10" x14ac:dyDescent="0.25">
      <c r="A37" s="1">
        <v>33</v>
      </c>
      <c r="B37" s="38" t="s">
        <v>14</v>
      </c>
      <c r="C37" s="100" t="s">
        <v>195</v>
      </c>
      <c r="D37" s="38">
        <v>56287259</v>
      </c>
      <c r="E37" s="67" t="s">
        <v>196</v>
      </c>
      <c r="F37" s="39">
        <v>17</v>
      </c>
      <c r="G37" s="38">
        <v>17</v>
      </c>
      <c r="H37" s="101">
        <v>3695</v>
      </c>
      <c r="I37" s="101">
        <v>7563</v>
      </c>
      <c r="J37" s="112">
        <f t="shared" si="0"/>
        <v>11258</v>
      </c>
    </row>
    <row r="38" spans="1:10" x14ac:dyDescent="0.25">
      <c r="A38" s="1">
        <v>34</v>
      </c>
      <c r="B38" s="38" t="s">
        <v>14</v>
      </c>
      <c r="C38" s="100" t="s">
        <v>197</v>
      </c>
      <c r="D38" s="104">
        <v>56287247</v>
      </c>
      <c r="E38" s="105" t="s">
        <v>198</v>
      </c>
      <c r="F38" s="39">
        <v>27</v>
      </c>
      <c r="G38" s="38">
        <v>27</v>
      </c>
      <c r="H38" s="101">
        <v>2430</v>
      </c>
      <c r="I38" s="101">
        <v>3461</v>
      </c>
      <c r="J38" s="112">
        <f t="shared" si="0"/>
        <v>5891</v>
      </c>
    </row>
    <row r="39" spans="1:10" x14ac:dyDescent="0.25">
      <c r="A39" s="1">
        <v>35</v>
      </c>
      <c r="B39" s="38" t="s">
        <v>14</v>
      </c>
      <c r="C39" s="103" t="s">
        <v>199</v>
      </c>
      <c r="D39" s="38">
        <v>81493133</v>
      </c>
      <c r="E39" s="67" t="s">
        <v>200</v>
      </c>
      <c r="F39" s="39">
        <v>4</v>
      </c>
      <c r="G39" s="38">
        <v>4</v>
      </c>
      <c r="H39" s="101">
        <v>284</v>
      </c>
      <c r="I39" s="101">
        <v>930</v>
      </c>
      <c r="J39" s="112">
        <f t="shared" si="0"/>
        <v>1214</v>
      </c>
    </row>
    <row r="40" spans="1:10" x14ac:dyDescent="0.25">
      <c r="A40" s="1">
        <v>36</v>
      </c>
      <c r="B40" s="38" t="s">
        <v>14</v>
      </c>
      <c r="C40" s="100" t="s">
        <v>201</v>
      </c>
      <c r="D40" s="38">
        <v>56287216</v>
      </c>
      <c r="E40" s="67" t="s">
        <v>202</v>
      </c>
      <c r="F40" s="39">
        <v>17</v>
      </c>
      <c r="G40" s="38">
        <v>22</v>
      </c>
      <c r="H40" s="101">
        <v>7625</v>
      </c>
      <c r="I40" s="101">
        <v>13227</v>
      </c>
      <c r="J40" s="112">
        <f t="shared" si="0"/>
        <v>20852</v>
      </c>
    </row>
    <row r="41" spans="1:10" x14ac:dyDescent="0.25">
      <c r="A41" s="1">
        <v>37</v>
      </c>
      <c r="B41" s="38" t="s">
        <v>14</v>
      </c>
      <c r="C41" s="103" t="s">
        <v>203</v>
      </c>
      <c r="D41" s="38">
        <v>56287241</v>
      </c>
      <c r="E41" s="67" t="s">
        <v>204</v>
      </c>
      <c r="F41" s="39">
        <v>27</v>
      </c>
      <c r="G41" s="38">
        <v>27</v>
      </c>
      <c r="H41" s="101">
        <v>17793</v>
      </c>
      <c r="I41" s="101">
        <v>36436</v>
      </c>
      <c r="J41" s="112">
        <f t="shared" si="0"/>
        <v>54229</v>
      </c>
    </row>
    <row r="42" spans="1:10" x14ac:dyDescent="0.25">
      <c r="A42" s="1">
        <v>38</v>
      </c>
      <c r="B42" s="38" t="s">
        <v>14</v>
      </c>
      <c r="C42" s="67" t="s">
        <v>153</v>
      </c>
      <c r="D42" s="38">
        <v>66248679</v>
      </c>
      <c r="E42" s="67" t="s">
        <v>205</v>
      </c>
      <c r="F42" s="39">
        <v>11</v>
      </c>
      <c r="G42" s="38">
        <v>11</v>
      </c>
      <c r="H42" s="101">
        <v>16785</v>
      </c>
      <c r="I42" s="101">
        <v>33737</v>
      </c>
      <c r="J42" s="112">
        <f t="shared" si="0"/>
        <v>50522</v>
      </c>
    </row>
    <row r="43" spans="1:10" x14ac:dyDescent="0.25">
      <c r="A43" s="1">
        <v>39</v>
      </c>
      <c r="B43" s="38" t="s">
        <v>14</v>
      </c>
      <c r="C43" s="100" t="s">
        <v>206</v>
      </c>
      <c r="D43" s="38">
        <v>91574529</v>
      </c>
      <c r="E43" s="67" t="s">
        <v>207</v>
      </c>
      <c r="F43" s="39">
        <v>14</v>
      </c>
      <c r="G43" s="38">
        <v>14</v>
      </c>
      <c r="H43" s="101">
        <v>6854</v>
      </c>
      <c r="I43" s="101">
        <v>15330</v>
      </c>
      <c r="J43" s="112">
        <f t="shared" si="0"/>
        <v>22184</v>
      </c>
    </row>
    <row r="44" spans="1:10" x14ac:dyDescent="0.25">
      <c r="A44" s="1">
        <v>40</v>
      </c>
      <c r="B44" s="38" t="s">
        <v>14</v>
      </c>
      <c r="C44" s="103" t="s">
        <v>208</v>
      </c>
      <c r="D44" s="38">
        <v>91820383</v>
      </c>
      <c r="E44" s="67" t="s">
        <v>209</v>
      </c>
      <c r="F44" s="39">
        <v>11</v>
      </c>
      <c r="G44" s="38">
        <v>11</v>
      </c>
      <c r="H44" s="101">
        <v>4175</v>
      </c>
      <c r="I44" s="101">
        <v>8476</v>
      </c>
      <c r="J44" s="112">
        <f t="shared" si="0"/>
        <v>12651</v>
      </c>
    </row>
    <row r="45" spans="1:10" x14ac:dyDescent="0.25">
      <c r="A45" s="1">
        <v>41</v>
      </c>
      <c r="B45" s="38" t="s">
        <v>14</v>
      </c>
      <c r="C45" s="100" t="s">
        <v>210</v>
      </c>
      <c r="D45" s="38">
        <v>91805409</v>
      </c>
      <c r="E45" s="67" t="s">
        <v>211</v>
      </c>
      <c r="F45" s="39">
        <v>11</v>
      </c>
      <c r="G45" s="38">
        <v>11</v>
      </c>
      <c r="H45" s="101">
        <v>12603</v>
      </c>
      <c r="I45" s="101">
        <v>25266</v>
      </c>
      <c r="J45" s="112">
        <f t="shared" si="0"/>
        <v>37869</v>
      </c>
    </row>
    <row r="46" spans="1:10" x14ac:dyDescent="0.25">
      <c r="A46" s="1">
        <v>42</v>
      </c>
      <c r="B46" s="38" t="s">
        <v>14</v>
      </c>
      <c r="C46" s="103" t="s">
        <v>212</v>
      </c>
      <c r="D46" s="38">
        <v>66255302</v>
      </c>
      <c r="E46" s="67" t="s">
        <v>213</v>
      </c>
      <c r="F46" s="39">
        <v>9</v>
      </c>
      <c r="G46" s="38">
        <v>9</v>
      </c>
      <c r="H46" s="101">
        <v>15129</v>
      </c>
      <c r="I46" s="101">
        <v>31174</v>
      </c>
      <c r="J46" s="112">
        <f t="shared" si="0"/>
        <v>46303</v>
      </c>
    </row>
    <row r="47" spans="1:10" x14ac:dyDescent="0.25">
      <c r="A47" s="1">
        <v>43</v>
      </c>
      <c r="B47" s="38" t="s">
        <v>14</v>
      </c>
      <c r="C47" s="100" t="s">
        <v>149</v>
      </c>
      <c r="D47" s="38">
        <v>81456967</v>
      </c>
      <c r="E47" s="67" t="s">
        <v>214</v>
      </c>
      <c r="F47" s="39">
        <v>4</v>
      </c>
      <c r="G47" s="38">
        <v>4</v>
      </c>
      <c r="H47" s="101">
        <v>1737</v>
      </c>
      <c r="I47" s="101">
        <v>3577</v>
      </c>
      <c r="J47" s="112">
        <f t="shared" si="0"/>
        <v>5314</v>
      </c>
    </row>
    <row r="48" spans="1:10" x14ac:dyDescent="0.25">
      <c r="A48" s="1">
        <v>44</v>
      </c>
      <c r="B48" s="38" t="s">
        <v>14</v>
      </c>
      <c r="C48" s="100" t="s">
        <v>215</v>
      </c>
      <c r="D48" s="38">
        <v>63735282</v>
      </c>
      <c r="E48" s="67" t="s">
        <v>216</v>
      </c>
      <c r="F48" s="39">
        <v>4</v>
      </c>
      <c r="G48" s="38">
        <v>14</v>
      </c>
      <c r="H48" s="101">
        <v>1156</v>
      </c>
      <c r="I48" s="101">
        <v>2207</v>
      </c>
      <c r="J48" s="112">
        <f t="shared" si="0"/>
        <v>3363</v>
      </c>
    </row>
    <row r="49" spans="1:10" x14ac:dyDescent="0.25">
      <c r="A49" s="1">
        <v>45</v>
      </c>
      <c r="B49" s="38" t="s">
        <v>14</v>
      </c>
      <c r="C49" s="103" t="s">
        <v>217</v>
      </c>
      <c r="D49" s="38">
        <v>56287230</v>
      </c>
      <c r="E49" s="67" t="s">
        <v>218</v>
      </c>
      <c r="F49" s="39">
        <v>27</v>
      </c>
      <c r="G49" s="38">
        <v>27</v>
      </c>
      <c r="H49" s="101">
        <v>4059</v>
      </c>
      <c r="I49" s="101">
        <v>8368</v>
      </c>
      <c r="J49" s="112">
        <f t="shared" si="0"/>
        <v>12427</v>
      </c>
    </row>
    <row r="50" spans="1:10" x14ac:dyDescent="0.25">
      <c r="A50" s="1">
        <v>46</v>
      </c>
      <c r="B50" s="38" t="s">
        <v>14</v>
      </c>
      <c r="C50" s="100" t="s">
        <v>43</v>
      </c>
      <c r="D50" s="38">
        <v>56287263</v>
      </c>
      <c r="E50" s="67" t="s">
        <v>219</v>
      </c>
      <c r="F50" s="39">
        <v>22</v>
      </c>
      <c r="G50" s="38">
        <v>17</v>
      </c>
      <c r="H50" s="101">
        <v>7522</v>
      </c>
      <c r="I50" s="101">
        <v>34992</v>
      </c>
      <c r="J50" s="112">
        <f t="shared" si="0"/>
        <v>42514</v>
      </c>
    </row>
    <row r="51" spans="1:10" x14ac:dyDescent="0.25">
      <c r="A51" s="1">
        <v>47</v>
      </c>
      <c r="B51" s="38" t="s">
        <v>14</v>
      </c>
      <c r="C51" s="103" t="s">
        <v>220</v>
      </c>
      <c r="D51" s="38">
        <v>70025653</v>
      </c>
      <c r="E51" s="106" t="s">
        <v>221</v>
      </c>
      <c r="F51" s="40">
        <v>9</v>
      </c>
      <c r="G51" s="38">
        <v>9</v>
      </c>
      <c r="H51" s="101">
        <v>5360</v>
      </c>
      <c r="I51" s="101">
        <v>10783</v>
      </c>
      <c r="J51" s="112">
        <f t="shared" si="0"/>
        <v>16143</v>
      </c>
    </row>
    <row r="52" spans="1:10" x14ac:dyDescent="0.25">
      <c r="A52" s="1">
        <v>48</v>
      </c>
      <c r="B52" s="38" t="s">
        <v>14</v>
      </c>
      <c r="C52" s="103" t="s">
        <v>222</v>
      </c>
      <c r="D52" s="38">
        <v>81246039</v>
      </c>
      <c r="E52" s="67" t="s">
        <v>223</v>
      </c>
      <c r="F52" s="39">
        <v>3</v>
      </c>
      <c r="G52" s="107">
        <v>3</v>
      </c>
      <c r="H52" s="101">
        <v>1148</v>
      </c>
      <c r="I52" s="101">
        <v>1929</v>
      </c>
      <c r="J52" s="112">
        <f t="shared" si="0"/>
        <v>3077</v>
      </c>
    </row>
    <row r="53" spans="1:10" x14ac:dyDescent="0.25">
      <c r="A53" s="1">
        <v>49</v>
      </c>
      <c r="B53" s="38" t="s">
        <v>14</v>
      </c>
      <c r="C53" s="67" t="s">
        <v>224</v>
      </c>
      <c r="D53" s="38">
        <v>80582757</v>
      </c>
      <c r="E53" s="67" t="s">
        <v>225</v>
      </c>
      <c r="F53" s="39">
        <v>4</v>
      </c>
      <c r="G53" s="107">
        <v>4</v>
      </c>
      <c r="H53" s="101">
        <v>6864</v>
      </c>
      <c r="I53" s="101">
        <v>2766</v>
      </c>
      <c r="J53" s="112">
        <f t="shared" si="0"/>
        <v>9630</v>
      </c>
    </row>
    <row r="54" spans="1:10" x14ac:dyDescent="0.25">
      <c r="A54" s="1">
        <v>50</v>
      </c>
      <c r="B54" s="38" t="s">
        <v>14</v>
      </c>
      <c r="C54" s="67" t="s">
        <v>203</v>
      </c>
      <c r="D54" s="38">
        <v>81475775</v>
      </c>
      <c r="E54" s="67" t="s">
        <v>226</v>
      </c>
      <c r="F54" s="39">
        <v>3</v>
      </c>
      <c r="G54" s="107">
        <v>3</v>
      </c>
      <c r="H54" s="65">
        <v>691</v>
      </c>
      <c r="I54" s="65">
        <v>1074</v>
      </c>
      <c r="J54" s="112">
        <f t="shared" si="0"/>
        <v>1765</v>
      </c>
    </row>
    <row r="55" spans="1:10" x14ac:dyDescent="0.25">
      <c r="A55" s="1">
        <v>51</v>
      </c>
      <c r="B55" s="38" t="s">
        <v>14</v>
      </c>
      <c r="C55" s="108" t="s">
        <v>227</v>
      </c>
      <c r="D55" s="38">
        <v>82657746</v>
      </c>
      <c r="E55" s="109" t="s">
        <v>228</v>
      </c>
      <c r="F55" s="39">
        <v>25</v>
      </c>
      <c r="G55" s="107">
        <v>11</v>
      </c>
      <c r="H55" s="101">
        <v>37236</v>
      </c>
      <c r="I55" s="101">
        <v>9599</v>
      </c>
      <c r="J55" s="112">
        <f t="shared" ref="J55:J63" si="1">H55+I55</f>
        <v>46835</v>
      </c>
    </row>
    <row r="56" spans="1:10" x14ac:dyDescent="0.25">
      <c r="A56" s="1">
        <v>52</v>
      </c>
      <c r="B56" s="38" t="s">
        <v>14</v>
      </c>
      <c r="C56" s="67" t="s">
        <v>229</v>
      </c>
      <c r="D56" s="110">
        <v>89172437</v>
      </c>
      <c r="E56" s="111" t="s">
        <v>230</v>
      </c>
      <c r="F56" s="39">
        <v>25</v>
      </c>
      <c r="G56" s="107">
        <v>11</v>
      </c>
      <c r="H56" s="101">
        <v>3753</v>
      </c>
      <c r="I56" s="101">
        <v>7560</v>
      </c>
      <c r="J56" s="112">
        <f t="shared" si="1"/>
        <v>11313</v>
      </c>
    </row>
    <row r="57" spans="1:10" x14ac:dyDescent="0.25">
      <c r="A57" s="1">
        <v>53</v>
      </c>
      <c r="B57" s="38" t="s">
        <v>14</v>
      </c>
      <c r="C57" s="102" t="s">
        <v>231</v>
      </c>
      <c r="D57" s="110">
        <v>63056598</v>
      </c>
      <c r="E57" s="111" t="s">
        <v>232</v>
      </c>
      <c r="F57" s="39">
        <v>25</v>
      </c>
      <c r="G57" s="107">
        <v>11</v>
      </c>
      <c r="H57" s="101">
        <v>2667</v>
      </c>
      <c r="I57" s="101">
        <v>5960</v>
      </c>
      <c r="J57" s="112">
        <f t="shared" si="1"/>
        <v>8627</v>
      </c>
    </row>
    <row r="58" spans="1:10" ht="15.75" customHeight="1" x14ac:dyDescent="0.25">
      <c r="A58" s="1">
        <v>54</v>
      </c>
      <c r="B58" s="38" t="s">
        <v>14</v>
      </c>
      <c r="C58" s="102" t="s">
        <v>233</v>
      </c>
      <c r="D58" s="110">
        <v>83032216</v>
      </c>
      <c r="E58" s="111" t="s">
        <v>234</v>
      </c>
      <c r="F58" s="39">
        <v>25</v>
      </c>
      <c r="G58" s="107">
        <v>4</v>
      </c>
      <c r="H58" s="101">
        <v>3057</v>
      </c>
      <c r="I58" s="101">
        <v>4673</v>
      </c>
      <c r="J58" s="112">
        <f t="shared" si="1"/>
        <v>7730</v>
      </c>
    </row>
    <row r="59" spans="1:10" ht="14.25" customHeight="1" x14ac:dyDescent="0.25">
      <c r="A59" s="1">
        <v>55</v>
      </c>
      <c r="B59" s="38" t="s">
        <v>14</v>
      </c>
      <c r="C59" s="102" t="s">
        <v>235</v>
      </c>
      <c r="D59" s="110">
        <v>89172099</v>
      </c>
      <c r="E59" s="111" t="s">
        <v>236</v>
      </c>
      <c r="F59" s="39">
        <v>25</v>
      </c>
      <c r="G59" s="107">
        <v>11</v>
      </c>
      <c r="H59" s="101">
        <v>3287</v>
      </c>
      <c r="I59" s="101">
        <v>6781</v>
      </c>
      <c r="J59" s="112">
        <f t="shared" si="1"/>
        <v>10068</v>
      </c>
    </row>
    <row r="60" spans="1:10" ht="13.5" customHeight="1" x14ac:dyDescent="0.25">
      <c r="A60" s="1">
        <v>56</v>
      </c>
      <c r="B60" s="38" t="s">
        <v>14</v>
      </c>
      <c r="C60" s="102" t="s">
        <v>237</v>
      </c>
      <c r="D60" s="110">
        <v>90571395</v>
      </c>
      <c r="E60" s="111" t="s">
        <v>238</v>
      </c>
      <c r="F60" s="39">
        <v>25</v>
      </c>
      <c r="G60" s="107">
        <v>11</v>
      </c>
      <c r="H60" s="101">
        <v>8487</v>
      </c>
      <c r="I60" s="101">
        <v>17547</v>
      </c>
      <c r="J60" s="112">
        <f t="shared" si="1"/>
        <v>26034</v>
      </c>
    </row>
    <row r="61" spans="1:10" ht="13.5" customHeight="1" x14ac:dyDescent="0.25">
      <c r="A61" s="1">
        <v>57</v>
      </c>
      <c r="B61" s="38" t="s">
        <v>14</v>
      </c>
      <c r="C61" s="102" t="s">
        <v>239</v>
      </c>
      <c r="D61" s="110">
        <v>81511982</v>
      </c>
      <c r="E61" s="111" t="s">
        <v>240</v>
      </c>
      <c r="F61" s="39">
        <v>25</v>
      </c>
      <c r="G61" s="107">
        <v>11</v>
      </c>
      <c r="H61" s="101">
        <v>9115</v>
      </c>
      <c r="I61" s="101">
        <v>18819</v>
      </c>
      <c r="J61" s="112">
        <f t="shared" si="1"/>
        <v>27934</v>
      </c>
    </row>
    <row r="62" spans="1:10" ht="13.5" customHeight="1" x14ac:dyDescent="0.25">
      <c r="A62" s="1">
        <v>58</v>
      </c>
      <c r="B62" s="38" t="s">
        <v>14</v>
      </c>
      <c r="C62" s="102" t="s">
        <v>241</v>
      </c>
      <c r="D62" s="110">
        <v>81531395</v>
      </c>
      <c r="E62" s="111" t="s">
        <v>242</v>
      </c>
      <c r="F62" s="39">
        <v>20</v>
      </c>
      <c r="G62" s="107">
        <v>9</v>
      </c>
      <c r="H62" s="101">
        <v>5920</v>
      </c>
      <c r="I62" s="101">
        <v>11225</v>
      </c>
      <c r="J62" s="112">
        <f t="shared" si="1"/>
        <v>17145</v>
      </c>
    </row>
    <row r="63" spans="1:10" ht="12.75" customHeight="1" x14ac:dyDescent="0.25">
      <c r="A63" s="1">
        <v>59</v>
      </c>
      <c r="B63" s="38" t="s">
        <v>14</v>
      </c>
      <c r="C63" s="102" t="s">
        <v>243</v>
      </c>
      <c r="D63" s="110">
        <v>68028010</v>
      </c>
      <c r="E63" s="111" t="s">
        <v>244</v>
      </c>
      <c r="F63" s="39">
        <v>25</v>
      </c>
      <c r="G63" s="107">
        <v>11</v>
      </c>
      <c r="H63" s="101">
        <v>1602</v>
      </c>
      <c r="I63" s="101">
        <v>3285</v>
      </c>
      <c r="J63" s="112">
        <f t="shared" si="1"/>
        <v>4887</v>
      </c>
    </row>
    <row r="64" spans="1:10" x14ac:dyDescent="0.25">
      <c r="G64" s="17" t="s">
        <v>15</v>
      </c>
      <c r="H64" s="18">
        <f>SUM(H6:H63)</f>
        <v>445635</v>
      </c>
      <c r="I64" s="18">
        <f>SUM(I6:I63)</f>
        <v>781912</v>
      </c>
      <c r="J64" s="73">
        <f>SUM(J6:J63)</f>
        <v>1227547</v>
      </c>
    </row>
    <row r="65" spans="10:10" x14ac:dyDescent="0.25">
      <c r="J65" s="113"/>
    </row>
    <row r="66" spans="10:10" x14ac:dyDescent="0.25">
      <c r="J66" s="113"/>
    </row>
  </sheetData>
  <pageMargins left="0.7" right="0.7" top="0.75" bottom="0.75" header="0.51180555555555496" footer="0.51180555555555496"/>
  <pageSetup paperSize="9" scale="44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workbookViewId="0">
      <selection activeCell="C34" sqref="C34"/>
    </sheetView>
  </sheetViews>
  <sheetFormatPr defaultRowHeight="15" x14ac:dyDescent="0.25"/>
  <cols>
    <col min="1" max="1" width="3.42578125" customWidth="1"/>
    <col min="2" max="2" width="22.42578125"/>
    <col min="3" max="3" width="32.28515625" customWidth="1"/>
    <col min="4" max="4" width="10.140625"/>
    <col min="5" max="5" width="35"/>
    <col min="6" max="6" width="11"/>
    <col min="7" max="7" width="8.7109375"/>
    <col min="8" max="8" width="14.5703125" customWidth="1"/>
    <col min="9" max="1025" width="8.7109375"/>
  </cols>
  <sheetData>
    <row r="1" spans="1:8" ht="15.75" x14ac:dyDescent="0.25">
      <c r="A1" s="3" t="s">
        <v>16</v>
      </c>
    </row>
    <row r="2" spans="1:8" ht="15.75" x14ac:dyDescent="0.25">
      <c r="A2" s="42"/>
    </row>
    <row r="3" spans="1:8" x14ac:dyDescent="0.25">
      <c r="A3" s="43" t="s">
        <v>66</v>
      </c>
      <c r="B3" s="24"/>
      <c r="C3" s="24"/>
      <c r="D3" s="24"/>
      <c r="E3" s="24"/>
      <c r="F3" s="24"/>
    </row>
    <row r="4" spans="1:8" ht="39" x14ac:dyDescent="0.25">
      <c r="A4" s="5" t="s">
        <v>0</v>
      </c>
      <c r="B4" s="5" t="s">
        <v>5</v>
      </c>
      <c r="C4" s="5" t="s">
        <v>6</v>
      </c>
      <c r="D4" s="5" t="s">
        <v>7</v>
      </c>
      <c r="E4" s="6" t="s">
        <v>8</v>
      </c>
      <c r="F4" s="6" t="s">
        <v>61</v>
      </c>
      <c r="G4" s="6" t="s">
        <v>10</v>
      </c>
      <c r="H4" s="6" t="s">
        <v>11</v>
      </c>
    </row>
    <row r="5" spans="1:8" x14ac:dyDescent="0.25">
      <c r="A5" s="8"/>
      <c r="B5" s="8"/>
      <c r="C5" s="8"/>
      <c r="D5" s="8"/>
      <c r="E5" s="9"/>
      <c r="F5" s="9" t="s">
        <v>64</v>
      </c>
      <c r="G5" s="9"/>
      <c r="H5" s="9" t="s">
        <v>13</v>
      </c>
    </row>
    <row r="6" spans="1:8" x14ac:dyDescent="0.25">
      <c r="A6" s="11">
        <v>1</v>
      </c>
      <c r="B6" s="11" t="s">
        <v>34</v>
      </c>
      <c r="C6" s="11" t="s">
        <v>35</v>
      </c>
      <c r="D6" s="38">
        <v>37819955</v>
      </c>
      <c r="E6" s="67" t="s">
        <v>245</v>
      </c>
      <c r="F6" s="74" t="s">
        <v>68</v>
      </c>
      <c r="G6" s="1">
        <v>60</v>
      </c>
      <c r="H6" s="65">
        <v>45889</v>
      </c>
    </row>
    <row r="7" spans="1:8" ht="26.25" x14ac:dyDescent="0.25">
      <c r="A7" s="11">
        <v>2</v>
      </c>
      <c r="B7" s="44" t="s">
        <v>67</v>
      </c>
      <c r="C7" s="44" t="s">
        <v>37</v>
      </c>
      <c r="D7" s="38">
        <v>96860890</v>
      </c>
      <c r="E7" s="77" t="s">
        <v>246</v>
      </c>
      <c r="F7" s="74" t="s">
        <v>68</v>
      </c>
      <c r="G7" s="74">
        <v>60</v>
      </c>
      <c r="H7" s="41">
        <v>67600</v>
      </c>
    </row>
    <row r="8" spans="1:8" x14ac:dyDescent="0.25">
      <c r="A8" s="11">
        <v>3</v>
      </c>
      <c r="B8" s="11" t="s">
        <v>14</v>
      </c>
      <c r="C8" s="11" t="s">
        <v>69</v>
      </c>
      <c r="D8" s="38">
        <v>96739207</v>
      </c>
      <c r="E8" s="78" t="s">
        <v>247</v>
      </c>
      <c r="F8" s="74" t="s">
        <v>68</v>
      </c>
      <c r="G8" s="74">
        <v>55</v>
      </c>
      <c r="H8" s="14">
        <v>170000</v>
      </c>
    </row>
    <row r="9" spans="1:8" x14ac:dyDescent="0.25">
      <c r="A9" s="22"/>
      <c r="B9" s="22"/>
      <c r="C9" s="23"/>
      <c r="D9" s="22"/>
      <c r="E9" s="23"/>
      <c r="F9" s="15"/>
      <c r="G9" s="17" t="s">
        <v>15</v>
      </c>
      <c r="H9" s="18">
        <f>SUM(H6:H8)</f>
        <v>283489</v>
      </c>
    </row>
  </sheetData>
  <pageMargins left="0.75" right="0.75" top="1" bottom="1" header="0.51180555555555496" footer="0.51180555555555496"/>
  <pageSetup paperSize="9" scale="87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E13" sqref="E13"/>
    </sheetView>
  </sheetViews>
  <sheetFormatPr defaultRowHeight="15" x14ac:dyDescent="0.25"/>
  <cols>
    <col min="1" max="1" width="3.7109375"/>
    <col min="2" max="2" width="17.42578125"/>
    <col min="3" max="3" width="28.85546875" customWidth="1"/>
    <col min="4" max="4" width="10.140625"/>
    <col min="5" max="5" width="33.5703125"/>
    <col min="6" max="6" width="11"/>
    <col min="7" max="7" width="8.85546875"/>
    <col min="8" max="8" width="11.5703125" customWidth="1"/>
    <col min="9" max="9" width="12.7109375" customWidth="1"/>
    <col min="10" max="10" width="11.7109375" customWidth="1"/>
    <col min="11" max="1025" width="8.7109375"/>
  </cols>
  <sheetData>
    <row r="1" spans="1:10" ht="15.75" x14ac:dyDescent="0.25">
      <c r="A1" s="45" t="s">
        <v>48</v>
      </c>
      <c r="B1" s="21"/>
      <c r="C1" s="24"/>
      <c r="D1" s="24"/>
      <c r="E1" s="24"/>
      <c r="F1" s="24"/>
      <c r="G1" s="24"/>
    </row>
    <row r="2" spans="1:10" x14ac:dyDescent="0.25">
      <c r="A2" s="25"/>
      <c r="B2" s="24"/>
      <c r="C2" s="24"/>
      <c r="D2" s="24"/>
      <c r="E2" s="24"/>
      <c r="F2" s="24"/>
      <c r="G2" s="24"/>
    </row>
    <row r="3" spans="1:10" x14ac:dyDescent="0.25">
      <c r="A3" s="4" t="s">
        <v>70</v>
      </c>
      <c r="G3" s="24"/>
    </row>
    <row r="4" spans="1:10" x14ac:dyDescent="0.25">
      <c r="A4" s="46" t="s">
        <v>0</v>
      </c>
      <c r="B4" s="46" t="s">
        <v>5</v>
      </c>
      <c r="C4" s="46" t="s">
        <v>6</v>
      </c>
      <c r="D4" s="46" t="s">
        <v>7</v>
      </c>
      <c r="E4" s="47" t="s">
        <v>8</v>
      </c>
      <c r="F4" s="48" t="s">
        <v>71</v>
      </c>
      <c r="G4" s="47" t="s">
        <v>61</v>
      </c>
      <c r="H4" s="49" t="s">
        <v>11</v>
      </c>
      <c r="I4" s="50" t="s">
        <v>13</v>
      </c>
      <c r="J4" s="51" t="s">
        <v>15</v>
      </c>
    </row>
    <row r="5" spans="1:10" x14ac:dyDescent="0.25">
      <c r="A5" s="52"/>
      <c r="B5" s="52"/>
      <c r="C5" s="52"/>
      <c r="D5" s="52"/>
      <c r="E5" s="53"/>
      <c r="F5" s="54" t="s">
        <v>72</v>
      </c>
      <c r="G5" s="53" t="s">
        <v>64</v>
      </c>
      <c r="H5" s="55" t="s">
        <v>1</v>
      </c>
      <c r="I5" s="56" t="s">
        <v>2</v>
      </c>
      <c r="J5" s="54" t="s">
        <v>73</v>
      </c>
    </row>
    <row r="6" spans="1:10" ht="26.25" x14ac:dyDescent="0.25">
      <c r="A6" s="11">
        <v>1</v>
      </c>
      <c r="B6" s="44" t="s">
        <v>39</v>
      </c>
      <c r="C6" s="44" t="s">
        <v>74</v>
      </c>
      <c r="D6" s="114">
        <v>96750995</v>
      </c>
      <c r="E6" s="115" t="s">
        <v>248</v>
      </c>
      <c r="F6" s="74" t="s">
        <v>68</v>
      </c>
      <c r="G6" s="1">
        <v>65</v>
      </c>
      <c r="H6" s="94">
        <v>13796</v>
      </c>
      <c r="I6" s="94">
        <v>36085</v>
      </c>
      <c r="J6" s="2">
        <f>+SUM(H6:I6)</f>
        <v>49881</v>
      </c>
    </row>
    <row r="7" spans="1:10" x14ac:dyDescent="0.25">
      <c r="A7" s="11">
        <v>2</v>
      </c>
      <c r="B7" s="44" t="s">
        <v>46</v>
      </c>
      <c r="C7" s="44" t="s">
        <v>75</v>
      </c>
      <c r="D7" s="84">
        <v>96774953</v>
      </c>
      <c r="E7" s="67" t="s">
        <v>249</v>
      </c>
      <c r="F7" s="74"/>
      <c r="G7" s="74">
        <v>60</v>
      </c>
      <c r="H7" s="116">
        <v>24562</v>
      </c>
      <c r="I7" s="2">
        <v>26202</v>
      </c>
      <c r="J7" s="2">
        <f>+SUM(H7:I7)</f>
        <v>50764</v>
      </c>
    </row>
    <row r="8" spans="1:10" x14ac:dyDescent="0.25">
      <c r="A8" s="22"/>
      <c r="B8" s="22"/>
      <c r="C8" s="22"/>
      <c r="D8" s="22"/>
      <c r="E8" s="22"/>
      <c r="F8" s="15"/>
      <c r="G8" s="17" t="s">
        <v>15</v>
      </c>
      <c r="H8" s="18">
        <f>H6+H7</f>
        <v>38358</v>
      </c>
      <c r="I8" s="18">
        <f>I6+I7</f>
        <v>62287</v>
      </c>
      <c r="J8" s="18">
        <f>J6+J7</f>
        <v>100645</v>
      </c>
    </row>
  </sheetData>
  <pageMargins left="0.75" right="0.75" top="1" bottom="1" header="0.51180555555555496" footer="0.51180555555555496"/>
  <pageSetup paperSize="9" scale="82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G11</vt:lpstr>
      <vt:lpstr>C11</vt:lpstr>
      <vt:lpstr>C12a</vt:lpstr>
      <vt:lpstr>C12b</vt:lpstr>
      <vt:lpstr>C21</vt:lpstr>
      <vt:lpstr>C22a</vt:lpstr>
      <vt:lpstr>'C11'!Obszar_wydruku</vt:lpstr>
      <vt:lpstr>'C12a'!Obszar_wydruku</vt:lpstr>
      <vt:lpstr>'C12b'!Obszar_wydruku</vt:lpstr>
      <vt:lpstr>'C21'!Obszar_wydruku</vt:lpstr>
      <vt:lpstr>'C22a'!Obszar_wydruku</vt:lpstr>
      <vt:lpstr>'G11'!Obszar_wydruku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Ewa_Dudziak</dc:creator>
  <cp:lastModifiedBy>Katarzyna Buczma</cp:lastModifiedBy>
  <cp:revision>0</cp:revision>
  <cp:lastPrinted>2021-03-31T09:23:44Z</cp:lastPrinted>
  <dcterms:created xsi:type="dcterms:W3CDTF">2012-05-16T11:51:34Z</dcterms:created>
  <dcterms:modified xsi:type="dcterms:W3CDTF">2021-03-31T09:27:06Z</dcterms:modified>
  <dc:language>pl-PL</dc:language>
</cp:coreProperties>
</file>